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90" windowWidth="15480" windowHeight="9825" tabRatio="688"/>
  </bookViews>
  <sheets>
    <sheet name="PRÍ" sheetId="8" r:id="rId1"/>
    <sheet name="NMLŽ" sheetId="12" r:id="rId2"/>
    <sheet name="MLŽ" sheetId="7" r:id="rId3"/>
    <sheet name="STŽ" sheetId="6" r:id="rId4"/>
    <sheet name="JUNIOR" sheetId="13" r:id="rId5"/>
    <sheet name="MUŽI,ŽENY" sheetId="14" r:id="rId6"/>
    <sheet name="VETERÁNKY 40+" sheetId="20" r:id="rId7"/>
    <sheet name="VETERÁNI M 50+" sheetId="15" r:id="rId8"/>
    <sheet name="DRUŽSTVÁ" sheetId="17" r:id="rId9"/>
    <sheet name="ŠTATISTIKA" sheetId="18" r:id="rId10"/>
    <sheet name="POPIS" sheetId="16" r:id="rId11"/>
    <sheet name="PRAVIDLÁ" sheetId="19" r:id="rId12"/>
  </sheets>
  <definedNames>
    <definedName name="_xlnm._FilterDatabase" localSheetId="4" hidden="1">JUNIOR!$B$4:$O$13</definedName>
    <definedName name="_xlnm._FilterDatabase" localSheetId="2" hidden="1">MLŽ!$B$16:$O$25</definedName>
    <definedName name="_xlnm._FilterDatabase" localSheetId="1" hidden="1">NMLŽ!$B$18:$N$24</definedName>
    <definedName name="_xlnm._FilterDatabase" localSheetId="0" hidden="1">PRÍ!$B$4:$R$11</definedName>
  </definedNames>
  <calcPr calcId="125725"/>
</workbook>
</file>

<file path=xl/calcChain.xml><?xml version="1.0" encoding="utf-8"?>
<calcChain xmlns="http://schemas.openxmlformats.org/spreadsheetml/2006/main">
  <c r="Q11" i="17"/>
  <c r="Q17"/>
  <c r="Q13"/>
  <c r="Q12"/>
  <c r="Q16" i="15" l="1"/>
  <c r="Q13" i="20"/>
  <c r="Q10"/>
  <c r="Q10" i="14"/>
  <c r="Q7"/>
  <c r="Q44"/>
  <c r="A15" i="13"/>
  <c r="A16" s="1"/>
  <c r="A17" s="1"/>
  <c r="A14"/>
  <c r="Q11"/>
  <c r="Q9"/>
  <c r="Q7"/>
  <c r="Q5"/>
  <c r="Q29"/>
  <c r="Q27"/>
  <c r="Q24"/>
  <c r="A25" i="6"/>
  <c r="A26" s="1"/>
  <c r="A27" s="1"/>
  <c r="A28" s="1"/>
  <c r="A29" s="1"/>
  <c r="A24"/>
  <c r="Q28"/>
  <c r="Q26"/>
  <c r="Q23"/>
  <c r="Q22"/>
  <c r="Q20"/>
  <c r="Q17"/>
  <c r="A26" i="7"/>
  <c r="A27" s="1"/>
  <c r="A28" s="1"/>
  <c r="A29" s="1"/>
  <c r="A30" s="1"/>
  <c r="A31" s="1"/>
  <c r="A32" s="1"/>
  <c r="A33" s="1"/>
  <c r="A34" s="1"/>
  <c r="A35" s="1"/>
  <c r="A36" s="1"/>
  <c r="Q36"/>
  <c r="Q35"/>
  <c r="Q34"/>
  <c r="Q33"/>
  <c r="Q32"/>
  <c r="Q31"/>
  <c r="Q29"/>
  <c r="Q27"/>
  <c r="Q25"/>
  <c r="Q22"/>
  <c r="Q20"/>
  <c r="Q28" i="12"/>
  <c r="Q27"/>
  <c r="Q26"/>
  <c r="Q31" i="8"/>
  <c r="Q29"/>
  <c r="Q26"/>
  <c r="Q24"/>
  <c r="Q22"/>
  <c r="Q21"/>
  <c r="R4" i="15"/>
  <c r="R5" i="20"/>
  <c r="R4"/>
  <c r="R16" i="8"/>
  <c r="R4"/>
  <c r="Q10" i="17"/>
  <c r="H23" i="15"/>
  <c r="Q23" s="1"/>
  <c r="Q31"/>
  <c r="Q30"/>
  <c r="Q22"/>
  <c r="Q12"/>
  <c r="Q21"/>
  <c r="Q20"/>
  <c r="Q19"/>
  <c r="Q18"/>
  <c r="Q34" i="1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7" i="20"/>
  <c r="Q9"/>
  <c r="Q47" i="13"/>
  <c r="Q46"/>
  <c r="Q45"/>
  <c r="Q44"/>
  <c r="Q43"/>
  <c r="Q42"/>
  <c r="Q41"/>
  <c r="Q40"/>
  <c r="Q39"/>
  <c r="Q38"/>
  <c r="Q37"/>
  <c r="Q36"/>
  <c r="Q35"/>
  <c r="Q29" i="6"/>
  <c r="Q27"/>
  <c r="AG4" i="15"/>
  <c r="AG4" i="20"/>
  <c r="AG4" i="14"/>
  <c r="AG4" i="13"/>
  <c r="Q34"/>
  <c r="Q33"/>
  <c r="Q32"/>
  <c r="Q31"/>
  <c r="Q30"/>
  <c r="Q28"/>
  <c r="Q26"/>
  <c r="Q23"/>
  <c r="R23"/>
  <c r="Q25"/>
  <c r="Q22"/>
  <c r="AG4" i="6"/>
  <c r="AG4" i="7"/>
  <c r="AG4" i="12"/>
  <c r="AG4" i="8"/>
  <c r="Q16" i="20"/>
  <c r="Q5" i="17"/>
  <c r="Q8"/>
  <c r="Q15"/>
  <c r="Q14"/>
  <c r="Q16"/>
  <c r="Q6"/>
  <c r="Q18"/>
  <c r="Q7"/>
  <c r="Q9"/>
  <c r="Q4"/>
  <c r="M4" i="18"/>
  <c r="L4"/>
  <c r="K4"/>
  <c r="J4"/>
  <c r="I4"/>
  <c r="H4"/>
  <c r="G4"/>
  <c r="F4"/>
  <c r="E4"/>
  <c r="D4"/>
  <c r="C4"/>
  <c r="B4"/>
  <c r="Q17" i="15"/>
  <c r="Q15"/>
  <c r="Q10"/>
  <c r="Q11"/>
  <c r="Q6"/>
  <c r="Q9"/>
  <c r="Q7"/>
  <c r="Q4"/>
  <c r="Q14"/>
  <c r="Q5"/>
  <c r="Q15" i="20"/>
  <c r="Q14"/>
  <c r="Q12"/>
  <c r="Q11"/>
  <c r="Q8"/>
  <c r="Q7"/>
  <c r="Q5"/>
  <c r="Q6"/>
  <c r="Q4"/>
  <c r="Q42" i="14"/>
  <c r="Q49"/>
  <c r="Q48"/>
  <c r="Q47"/>
  <c r="Q46"/>
  <c r="Q45"/>
  <c r="Q43"/>
  <c r="Q41"/>
  <c r="R40"/>
  <c r="Q40"/>
  <c r="Q39"/>
  <c r="Q15"/>
  <c r="Q14"/>
  <c r="Q13"/>
  <c r="Q12"/>
  <c r="Q11"/>
  <c r="Q9"/>
  <c r="Q8"/>
  <c r="Q6"/>
  <c r="Q4"/>
  <c r="Q5"/>
  <c r="Q17" i="13"/>
  <c r="Q16"/>
  <c r="Q15"/>
  <c r="Q14"/>
  <c r="Q13"/>
  <c r="Q12"/>
  <c r="Q10"/>
  <c r="Q8"/>
  <c r="R5"/>
  <c r="Q6"/>
  <c r="Q4"/>
  <c r="Q25" i="6"/>
  <c r="Q24"/>
  <c r="Q21"/>
  <c r="Q19"/>
  <c r="Q16"/>
  <c r="Q12"/>
  <c r="Q14"/>
  <c r="Q13"/>
  <c r="R13"/>
  <c r="Q18"/>
  <c r="Q15"/>
  <c r="Q6"/>
  <c r="Q7"/>
  <c r="R5"/>
  <c r="Q4"/>
  <c r="Q5"/>
  <c r="Q30" i="7"/>
  <c r="Q28"/>
  <c r="Q26"/>
  <c r="Q24"/>
  <c r="Q21"/>
  <c r="Q19"/>
  <c r="Q16"/>
  <c r="Q23"/>
  <c r="R17"/>
  <c r="Q18"/>
  <c r="Q17"/>
  <c r="Q10"/>
  <c r="Q8"/>
  <c r="Q7"/>
  <c r="Q11"/>
  <c r="Q6"/>
  <c r="Q9"/>
  <c r="R5"/>
  <c r="Q4"/>
  <c r="Q5"/>
  <c r="Q24" i="12"/>
  <c r="Q22"/>
  <c r="Q25"/>
  <c r="Q23"/>
  <c r="Q20"/>
  <c r="Q21"/>
  <c r="R19"/>
  <c r="Q19"/>
  <c r="Q18"/>
  <c r="Q13"/>
  <c r="Q12"/>
  <c r="Q11"/>
  <c r="Q10"/>
  <c r="Q8"/>
  <c r="Q6"/>
  <c r="Q9"/>
  <c r="Q7"/>
  <c r="R5"/>
  <c r="Q5"/>
  <c r="Q4"/>
  <c r="H24" i="15" l="1"/>
  <c r="L5" i="18"/>
  <c r="R5" i="8"/>
  <c r="Q30"/>
  <c r="Q28"/>
  <c r="Q27"/>
  <c r="Q25"/>
  <c r="Q23"/>
  <c r="Q20"/>
  <c r="Q19"/>
  <c r="Q16"/>
  <c r="R17"/>
  <c r="Q18"/>
  <c r="Q17"/>
  <c r="Q11"/>
  <c r="Q7"/>
  <c r="Q9"/>
  <c r="Q8"/>
  <c r="Q10"/>
  <c r="Q6"/>
  <c r="Q5"/>
  <c r="Q4"/>
  <c r="Q24" i="15" l="1"/>
  <c r="H25"/>
  <c r="H26" l="1"/>
  <c r="Q25"/>
  <c r="H27" l="1"/>
  <c r="Q26"/>
  <c r="Q27" l="1"/>
  <c r="H28"/>
  <c r="Q28" l="1"/>
  <c r="H29" l="1"/>
  <c r="Q29" l="1"/>
  <c r="H13"/>
  <c r="Q13" l="1"/>
  <c r="Q8"/>
</calcChain>
</file>

<file path=xl/sharedStrings.xml><?xml version="1.0" encoding="utf-8"?>
<sst xmlns="http://schemas.openxmlformats.org/spreadsheetml/2006/main" count="872" uniqueCount="367">
  <si>
    <t>PRIEBEŽNÉ PORADIE</t>
  </si>
  <si>
    <t>POČTY ŠTARTUJÚCICH</t>
  </si>
  <si>
    <t>Olomouc - hala</t>
  </si>
  <si>
    <t>Olomoucká 20</t>
  </si>
  <si>
    <t>Záhorácka 20</t>
  </si>
  <si>
    <t>Hlohovec</t>
  </si>
  <si>
    <t>Vyškov</t>
  </si>
  <si>
    <t>Brno</t>
  </si>
  <si>
    <t>Třebíč</t>
  </si>
  <si>
    <t>CELKOM</t>
  </si>
  <si>
    <t>POPIS BODOVANIA A KONEČNÉHO VÝPOČTU</t>
  </si>
  <si>
    <t>konečný súčet a konečné poradie.</t>
  </si>
  <si>
    <t>STĹPEC CELKOM</t>
  </si>
  <si>
    <t>ZASIELANIE VÝSLEDKOV Z PRETEKOV</t>
  </si>
  <si>
    <t>Výsledky zaslať na emailovú adresu romangazarek68@gmail.com</t>
  </si>
  <si>
    <t>ZASIELANIE DOTAZOV, ŽADOSTÍ O PRAVU  A PROTESTOV VOČI ÚDAJOM UVEDENÝCH V TABUĽKÁCH</t>
  </si>
  <si>
    <t>Zaslať na emailovú adresu romangazarek68@gmail.com</t>
  </si>
  <si>
    <t>Ak je viac ako 50 pretekárov, po 50.mieste všetci ďalší získavajú po 1 bode</t>
  </si>
  <si>
    <t>1.miesto 50 bodov</t>
  </si>
  <si>
    <t>2.miesto 49 bodov</t>
  </si>
  <si>
    <t>3.miesto 48 bodov</t>
  </si>
  <si>
    <t>a ďalej o 1 bod menej</t>
  </si>
  <si>
    <t>Spočítané všetky body za všetky absolvované preteky = absolútny počet bodov</t>
  </si>
  <si>
    <t>Zmiešané družstvá</t>
  </si>
  <si>
    <t>ZASIELANIE PROTOKOLOV VRCHNÍKA CHôDZE Z PRETEKOV</t>
  </si>
  <si>
    <t>Protokoly zaslať na emailovú adresu romangazarek68@gmail.com</t>
  </si>
  <si>
    <t>BODOVANIE JEDNOTLIVCI</t>
  </si>
  <si>
    <t>BODOVANIE ZMIEŠANÉ DRUŽSTVÁ</t>
  </si>
  <si>
    <t>Zmiešané družstvo získa toľko bodov, koľlo získajú dvaja najlepšie umiestnení pretekári v jednotlivých</t>
  </si>
  <si>
    <t>kategóriách</t>
  </si>
  <si>
    <t>V prípade rovnosti bodov rozhoduje vyšší počet prvých, druhých , ... miest</t>
  </si>
  <si>
    <t>Orel jednota Vyškov - atletika</t>
  </si>
  <si>
    <t>AK Borský Svätý Jur</t>
  </si>
  <si>
    <t>Karolína Petrášová</t>
  </si>
  <si>
    <t>Anežka Halasová</t>
  </si>
  <si>
    <t>Brno - hala</t>
  </si>
  <si>
    <t>Kryštof Pevný</t>
  </si>
  <si>
    <t>Tomáš Hlavenka</t>
  </si>
  <si>
    <t>AC Moravská Slávia Brno sp.</t>
  </si>
  <si>
    <t>Tomáš Vojtíšek</t>
  </si>
  <si>
    <t>Šárka Kraisová</t>
  </si>
  <si>
    <t>SPOLU</t>
  </si>
  <si>
    <t>Pretekár / ka s najväčším počtom startov</t>
  </si>
  <si>
    <t>Pretekár / ka s najväčším počtom bodov</t>
  </si>
  <si>
    <t>STĹPEC 8 NAJLEPŠÍCH</t>
  </si>
  <si>
    <t>Slovenska ) a 2 štarty na Slovensku (pretekár z Čiech)</t>
  </si>
  <si>
    <t>POZOR !!!     POZOR !!!     POZOR !!!</t>
  </si>
  <si>
    <t>S touto štatistikou sa začne až po 5 pretekoch</t>
  </si>
  <si>
    <t>Moravsko - slovenský chodecký pohár 2018                                                                  JUNIORI</t>
  </si>
  <si>
    <t>Kristýna Dorazilová</t>
  </si>
  <si>
    <t>Čeněk Topor</t>
  </si>
  <si>
    <t>Štěpánka Kučerová Pohlová</t>
  </si>
  <si>
    <t>TJ Sokol Hradec Králové</t>
  </si>
  <si>
    <t>Lenka Slabáková</t>
  </si>
  <si>
    <t xml:space="preserve">Borský Svätý Jur </t>
  </si>
  <si>
    <t>Metoděj Krajs</t>
  </si>
  <si>
    <t>Moravsko - slovenský chodecký pohár 2020                                                             PRÍPRAVKA CHLAPCI</t>
  </si>
  <si>
    <t>Moravsko - slovenský chodecký pohár 2020                                                      PRÍPRAVKA DIEVČATÁ</t>
  </si>
  <si>
    <t>2011 a mladší</t>
  </si>
  <si>
    <t>2011 a mladšie</t>
  </si>
  <si>
    <t>2009-2010</t>
  </si>
  <si>
    <t>Moravsko - slovenský chodecký pohár 2020                                                              NAJMLADŚÍ ŽIACI</t>
  </si>
  <si>
    <t>Moravsko - slovenský chodecký pohár 2020                                                          NAJMLADŠIE ŽIAČKY</t>
  </si>
  <si>
    <t>Moravsko - slovenský chodecký pohár 2020                                                                 MLADŚÍ ŽIACI</t>
  </si>
  <si>
    <t>2007-2008</t>
  </si>
  <si>
    <t>Moravsko - slovenský chodecký pohár 2020                                                               MLADŠIE ŽIAČKY</t>
  </si>
  <si>
    <t>Moravsko - slovenský chodecký pohár 2020                                                                  STARŚÍ ŽIACI</t>
  </si>
  <si>
    <t>2005-2006</t>
  </si>
  <si>
    <t>Moravsko - slovenský chodecký pohár 2020                                                                STARŠIE ŽIAČKY</t>
  </si>
  <si>
    <t>2001-2004</t>
  </si>
  <si>
    <t>Moravsko - slovenský chodecký pohár 2020                                                                VETERÁNI MUŽI 50+</t>
  </si>
  <si>
    <t>1970 a starší</t>
  </si>
  <si>
    <t>Moravsko - slovenský chodecký pohár 2020                                                                      MUŽI</t>
  </si>
  <si>
    <t>1971 - 2000</t>
  </si>
  <si>
    <t>Moravsko - slovenský chodecký pohár 2020                                                                    ŽENY</t>
  </si>
  <si>
    <t>Moravsko - slovenský chodecký pohár 2020                                                                    VETERÁNKY 40+</t>
  </si>
  <si>
    <t>1980 a staršie</t>
  </si>
  <si>
    <t>Jan Zajíc</t>
  </si>
  <si>
    <t>Hviezda Pardubice zs</t>
  </si>
  <si>
    <t>Matěj Halas</t>
  </si>
  <si>
    <t>Tamara Maslínová</t>
  </si>
  <si>
    <t>Laura Balážová</t>
  </si>
  <si>
    <t xml:space="preserve">Moravsko - slovenský chodecký pohár       2020                                                            ZMIEŠANÉ DRUŽSTVÁ                                                            </t>
  </si>
  <si>
    <t xml:space="preserve">Po poslednom preteku sa spočítajú body z 8 najlepšie boovaných pretekov (vyznačené ZELENOU) a urobí sa </t>
  </si>
  <si>
    <t xml:space="preserve">Pretekár musí absolvovať najmenej 4 preteky a finále a z toho minimálne 2 štarty v Čechách (pretekár zo </t>
  </si>
  <si>
    <t>Družstvo musí absolvovať najmenej 4 preteky a finále.</t>
  </si>
  <si>
    <r>
      <rPr>
        <sz val="20"/>
        <rFont val="Tahoma"/>
        <family val="2"/>
        <charset val="238"/>
      </rPr>
      <t>MORAVSKO -  SLOVENSKÝ CHODECKÝ POHÁR 2020</t>
    </r>
    <r>
      <rPr>
        <sz val="10"/>
        <rFont val="Tahoma"/>
        <family val="2"/>
        <charset val="238"/>
      </rPr>
      <t xml:space="preserve">
</t>
    </r>
    <r>
      <rPr>
        <sz val="14"/>
        <rFont val="Tahoma"/>
        <family val="2"/>
        <charset val="238"/>
      </rPr>
      <t>P  R  A  V  I  D  L  Á      S  Ú  Ť  A  Ž  E</t>
    </r>
    <r>
      <rPr>
        <sz val="10"/>
        <rFont val="Tahoma"/>
        <family val="2"/>
        <charset val="238"/>
      </rPr>
      <t xml:space="preserve">
</t>
    </r>
    <r>
      <rPr>
        <sz val="11"/>
        <rFont val="Tahoma"/>
        <family val="2"/>
        <charset val="238"/>
      </rPr>
      <t>1. Do súťaže 4. ročníka Moravsko – slovenského chodeckého pohára je zaradených 12 pretekov.
2. Moravsko – slovenský chodecký pohár  (MSCHP) je otvorenou súťažou. Možnosť štartu aj bez registrácie v ČAS nebo SAZ.
3. Organizátor preteku vydá propozície a zverejní ich na webe a uverejnených emailových kontaktoch najneskôr do 14 dní pred dátumom preteku.
4. V súťaži jednotlivcov sa do konečného poradia sa započítavajú body z 8 najlepších hodnotených pretekov každého štartujúceho. Aby bol pretekár zaradený do celkového hodnotenia MSCHP 2020 musí absolvovať minimálne 4 preteky a finále a z toho minimálne 2 preteky v Čechách (pretekár zo Slovenska) alebo na Slovensku (pretekár z Čiech).
5. Bodovane v súťaži jednotlivcov je pre všetky kategórie rovnaké. Víťaz získa 50 bodov a ďalšie miesta o jeden bod menej. V prípade rovnosti bodov v záverečnom hodnotení rozhoduje väčší počet prvých, druhých, .... miest jednotlivca.  
6. V súťaži zmiešaných družstiev môže štartovať neobmedzený počet pretekárov minimálne v 2 kategóriách, pričom sa do hodnotenia zarátavajú  len 2 najlepšie umiestnení pretekári. V prípade, že klub prihlási 2 a viac družstiev, musí zaslať menovitú prihlášku každého družstva. Aby bolo družstvo zaradené do celkového hodnotenia MSCHP 2020 musí absolvovať minimálne 4 preteky a finále
7. Zmiešané družstvo získa toľko bodov, koľko získajú 2 najlepšie umiestnení pretekári v jednotlivých kategóriách. V prípade rovnosti bodov rozhoduje väčší počet prvých, druhých, .... miest členov zmiešaného družstva. V prípade rovnosti bodov v záverečnom hodnotení rozhoduje väčší počet prvých, druhých, .... miest členov zmiešaného družstva.
8. Protesty po zverejnení výsledkov u hlavného rozhodcu do 30 minút. 
9. Pretekár prednostne štartuje vo svojej vekovej kategórii. Štart vo vyššej vekovej kategórii je možný len so súhlasom rodičov a riaditeľa preteku. Štart v nižšej vekovej kategórii je možný mimo súťaž bez pridelenia bodov a cien. Pre slovenských pretekárov platia pravidlá SAZ o rozsahu pretekania  vo svojej vekovej kategórii aj v zahraničí.
10. Zaradení do kategórie je na základe roku narodenia. V elektronickej prihláške a pri prezentácii sa predloží napr. zdravotná kartička nebo písomný zoznam detí s dátumom narodenia. V prípade neoprávneného štartu sa výsledky pretekára anulujú, body so súťaže jednotlivcov a zmiešaných družstiev nezíska.
11. Na pretekoch rozhodujú minimálne 3 chodecký rozhodcovia a vrchník chôdze. 
12. Za zdravotný stav detí zodpovedajú rodičia, tréneri, alebo vedúci výprav.                                                                                  
13. Vekové kategórie a doporučené vzdialenosti , ktoré sú záväzné pre usporiadateľa MSCHP.  
prípravka                                 2011  a mladší     500 – 1000m   
najmladšie žiactvo                     2009  -  2010      500  – 1000m 
mladšie žiactvo                         2007  -  2008      2000 – 3000m
staršie žiactvo                          2005  -  2006      2000 – 5000m    
juniori (16 až 19 rokov)              2001  -  2004      3000 – 10000m                                      muži                                      1999  -  1970      3000 – 10000m                                                     ženy                                      1981  -  2004      3000 – 10000m
veteráni muži nad 50rokov         1970 a starší        3000 – 10000m
veteránky ženy nad 40 rokov     1980 a staršie      3000 – 10000m</t>
    </r>
  </si>
  <si>
    <t>Agáta Radochová</t>
  </si>
  <si>
    <t>Nina Smrtičová</t>
  </si>
  <si>
    <t>Ema Klimentová</t>
  </si>
  <si>
    <t>AK Štemberk</t>
  </si>
  <si>
    <t>Bilobok Kinsco Brigita</t>
  </si>
  <si>
    <t>Veronika Jánošíková</t>
  </si>
  <si>
    <t>Anna Málková</t>
  </si>
  <si>
    <t>Daniela Pevná</t>
  </si>
  <si>
    <t>Jozef Baďura</t>
  </si>
  <si>
    <t>Stanislav Marek</t>
  </si>
  <si>
    <t>TJ Spartak Třebíč</t>
  </si>
  <si>
    <t>Rostislav Kovář</t>
  </si>
  <si>
    <t>AK Olomouc</t>
  </si>
  <si>
    <t>Václav Dostalík</t>
  </si>
  <si>
    <r>
      <t>Ivana Vránková (</t>
    </r>
    <r>
      <rPr>
        <sz val="11"/>
        <rFont val="Arial Narrow"/>
        <family val="2"/>
        <charset val="238"/>
      </rPr>
      <t>Škařoupková</t>
    </r>
    <r>
      <rPr>
        <sz val="12"/>
        <rFont val="Arial Narrow"/>
        <family val="2"/>
        <charset val="238"/>
      </rPr>
      <t>)</t>
    </r>
  </si>
  <si>
    <t>Nina Lasicová</t>
  </si>
  <si>
    <t>Miestny ŠK Borský Mikuláš</t>
  </si>
  <si>
    <t>Břeclav-zrušené</t>
  </si>
  <si>
    <t>Vyškov-zrušené</t>
  </si>
  <si>
    <t>Lukov-nevieme</t>
  </si>
  <si>
    <t>Natália Sofková</t>
  </si>
  <si>
    <t>Olívia Kolláriková</t>
  </si>
  <si>
    <t>DQ</t>
  </si>
  <si>
    <t>David Filípek</t>
  </si>
  <si>
    <t>Adriana Gazárková</t>
  </si>
  <si>
    <t>Alžběta Franklová</t>
  </si>
  <si>
    <t>AC Sparta Praha</t>
  </si>
  <si>
    <t>Kristína Cvečková</t>
  </si>
  <si>
    <t>Mária Gazárková</t>
  </si>
  <si>
    <t>Moravsko - slovenský chodecký pohár 2018                                                                  JUNIORKY</t>
  </si>
  <si>
    <t>Tereza Račanská</t>
  </si>
  <si>
    <t>Anna Halasová</t>
  </si>
  <si>
    <t>1981 - 2000</t>
  </si>
  <si>
    <t>Ondrej Malík</t>
  </si>
  <si>
    <t>TJ Lokomotíva Břeclav</t>
  </si>
  <si>
    <t>Lukáš Kristián Kara</t>
  </si>
  <si>
    <t>ŠK BCF Dukla Banská Bystrica</t>
  </si>
  <si>
    <t>Elena Veselková</t>
  </si>
  <si>
    <t>SAK Rumburk</t>
  </si>
  <si>
    <t>Miroslav Myška</t>
  </si>
  <si>
    <t>TJ Slezan Frídek-Místek</t>
  </si>
  <si>
    <t>Dominika Pernická</t>
  </si>
  <si>
    <t>Petra Lopatková</t>
  </si>
  <si>
    <t>Tereza Kovalová</t>
  </si>
  <si>
    <t>Šimon Bátovský</t>
  </si>
  <si>
    <t>Viktorie Bartoňová</t>
  </si>
  <si>
    <t>Eliška Kokořová</t>
  </si>
  <si>
    <t>Michaela Boboková</t>
  </si>
  <si>
    <t>Šárka Lepltová</t>
  </si>
  <si>
    <t>Spartak Vrchlabí Smola Konstrukce</t>
  </si>
  <si>
    <t>Lucie Reisteinová</t>
  </si>
  <si>
    <t>Eliška Říhová</t>
  </si>
  <si>
    <t>Tomáš Endršt</t>
  </si>
  <si>
    <t>USK Praha</t>
  </si>
  <si>
    <t>Filip Krestianko</t>
  </si>
  <si>
    <t>Vojtěch Novák</t>
  </si>
  <si>
    <t>Adéla Veselková</t>
  </si>
  <si>
    <t>Terézia Kurucová</t>
  </si>
  <si>
    <t>Olympia Považská Bystrica</t>
  </si>
  <si>
    <t>Adéla Pittnerová</t>
  </si>
  <si>
    <t>Michaela Plešáková</t>
  </si>
  <si>
    <t>TJ VS Tábor</t>
  </si>
  <si>
    <t>Hana Maštalířová</t>
  </si>
  <si>
    <t>Eliška Buďárková</t>
  </si>
  <si>
    <t>Nikola Boboková</t>
  </si>
  <si>
    <t>Jaromír Morávek</t>
  </si>
  <si>
    <t>Smola chuze Praha</t>
  </si>
  <si>
    <t>Ľubomír Kubiš</t>
  </si>
  <si>
    <t>TJ Spartak Dubnica nad Váhom</t>
  </si>
  <si>
    <t>Patrik Nemčok</t>
  </si>
  <si>
    <t>Michal Duda</t>
  </si>
  <si>
    <t>Adam Zajíček</t>
  </si>
  <si>
    <t>SSK Vítkovice</t>
  </si>
  <si>
    <t>Roman Hanyk</t>
  </si>
  <si>
    <t>AC Turnov</t>
  </si>
  <si>
    <t>Robert Hurdálek</t>
  </si>
  <si>
    <t>SK Nové Město nad Metují</t>
  </si>
  <si>
    <t>Daniel Balicz</t>
  </si>
  <si>
    <t>AC Mladá Boleslav</t>
  </si>
  <si>
    <t>AC TEPO Kladno</t>
  </si>
  <si>
    <t>Filip Kaštovský</t>
  </si>
  <si>
    <t>AK Havířov</t>
  </si>
  <si>
    <t>Kryštof Alexa</t>
  </si>
  <si>
    <t>Eliška Martínková</t>
  </si>
  <si>
    <t>Alžbeta Ragasová</t>
  </si>
  <si>
    <t>AK Olymp Brno</t>
  </si>
  <si>
    <t>Paulína Avenvá</t>
  </si>
  <si>
    <t>ŠOG Nitra</t>
  </si>
  <si>
    <t>Jana Zigmundová</t>
  </si>
  <si>
    <t>Michaela Baklíková</t>
  </si>
  <si>
    <t>AK ŠKODA Plzeň</t>
  </si>
  <si>
    <t>Amálie Mlynářová</t>
  </si>
  <si>
    <t>Klára Hlaváčová</t>
  </si>
  <si>
    <t>Hana Kopelová</t>
  </si>
  <si>
    <t>Tereza Pittnerová</t>
  </si>
  <si>
    <t>Johana Petříková</t>
  </si>
  <si>
    <t>TJ Dukla Praha</t>
  </si>
  <si>
    <t>Krystína Denková</t>
  </si>
  <si>
    <t>TJ VTŽ Chomutov</t>
  </si>
  <si>
    <t>Simona Pelová</t>
  </si>
  <si>
    <t>Eliška Jelínková</t>
  </si>
  <si>
    <t>Krystína Vejšická</t>
  </si>
  <si>
    <t>Pavla Cikánová</t>
  </si>
  <si>
    <t>AC Slovan Liberec</t>
  </si>
  <si>
    <t>Marie Dejmková</t>
  </si>
  <si>
    <t>Vivien Uvírová</t>
  </si>
  <si>
    <t>Krystýna Piotuchová</t>
  </si>
  <si>
    <t>Denisa Brožková</t>
  </si>
  <si>
    <t>Štěpánka Šlichtová</t>
  </si>
  <si>
    <t>Šárka Valášková</t>
  </si>
  <si>
    <t>Anežka Drahotová</t>
  </si>
  <si>
    <t>Tereza Durdiaková</t>
  </si>
  <si>
    <t>Hana Burzalová</t>
  </si>
  <si>
    <t>Martina Netolická</t>
  </si>
  <si>
    <t>Petra Jeníková</t>
  </si>
  <si>
    <t>Spartak Praha 4</t>
  </si>
  <si>
    <t>Veronika Scholzeová</t>
  </si>
  <si>
    <t>AK Nové Město nad Metují</t>
  </si>
  <si>
    <t>Hana Rúžičková</t>
  </si>
  <si>
    <t>AK Škoda Plzeň</t>
  </si>
  <si>
    <t>AK Štemberk/AK Olymp Brno</t>
  </si>
  <si>
    <t>Naděžda Dušková</t>
  </si>
  <si>
    <t>Lenka Borovičková</t>
  </si>
  <si>
    <t>Zuzana Hanyková</t>
  </si>
  <si>
    <t>Karolína Jeníková</t>
  </si>
  <si>
    <t>Jaroslava Pokorná</t>
  </si>
  <si>
    <t>Monika Schwantzer</t>
  </si>
  <si>
    <t>Burgerland (AUT)</t>
  </si>
  <si>
    <t>Alena Svitáková</t>
  </si>
  <si>
    <t>AC Česká Lípa</t>
  </si>
  <si>
    <t xml:space="preserve"> </t>
  </si>
  <si>
    <t>Michal Morvay</t>
  </si>
  <si>
    <t>Hviezda Pardubice</t>
  </si>
  <si>
    <t>Vít Hlaváč</t>
  </si>
  <si>
    <t>Lukáš Gdula</t>
  </si>
  <si>
    <t>Martin Nedvídek</t>
  </si>
  <si>
    <t>AC Rumburk</t>
  </si>
  <si>
    <t>Michal Šadndera</t>
  </si>
  <si>
    <t>Rostislav Kolář</t>
  </si>
  <si>
    <t>SK Hranice</t>
  </si>
  <si>
    <t>Karel Ketner</t>
  </si>
  <si>
    <t>Tomáš Gdula</t>
  </si>
  <si>
    <t>Filip Hejkrlík</t>
  </si>
  <si>
    <t>Athletic club Ústí nad Labem</t>
  </si>
  <si>
    <t>Milan Švehla</t>
  </si>
  <si>
    <t>Atletika Holešov</t>
  </si>
  <si>
    <t>David Šnajdr</t>
  </si>
  <si>
    <t>Alexandr Malysa</t>
  </si>
  <si>
    <t>VSK Universita Brno</t>
  </si>
  <si>
    <t>Martin Žežulka</t>
  </si>
  <si>
    <t>TJ Stodúlky Praha</t>
  </si>
  <si>
    <t>Antonín Kozelka</t>
  </si>
  <si>
    <t>Karel Hevessy</t>
  </si>
  <si>
    <t>Petr Jindra</t>
  </si>
  <si>
    <t>PSK Olymp Praha</t>
  </si>
  <si>
    <t>Michal Řežábek</t>
  </si>
  <si>
    <t>Martin Kostohryz</t>
  </si>
  <si>
    <t>Jakub Zajíc</t>
  </si>
  <si>
    <t>TJ Sokol Kolín atletika</t>
  </si>
  <si>
    <t>Petr Havránek</t>
  </si>
  <si>
    <t>Václav Mráz</t>
  </si>
  <si>
    <t>Richard Chmelík</t>
  </si>
  <si>
    <t>Jaromír Hloch</t>
  </si>
  <si>
    <t>Petr Říha</t>
  </si>
  <si>
    <t>Tomáš Vymyslický</t>
  </si>
  <si>
    <t>Tomáš Chmelík</t>
  </si>
  <si>
    <t>Tomáš Hrdina</t>
  </si>
  <si>
    <t>Josef Smola</t>
  </si>
  <si>
    <t>Jiří Ron</t>
  </si>
  <si>
    <t>Miroslav Fliegl</t>
  </si>
  <si>
    <t>AC Domažlice</t>
  </si>
  <si>
    <t>Karel Konečný</t>
  </si>
  <si>
    <t>Pavel Fišer</t>
  </si>
  <si>
    <t>TJ Stodílky Praha</t>
  </si>
  <si>
    <t>Josef Kalát</t>
  </si>
  <si>
    <t>AK Bílina</t>
  </si>
  <si>
    <t>Jiří Janoušek</t>
  </si>
  <si>
    <t>TJ Jiskra Otrokovice</t>
  </si>
  <si>
    <t>Milan Sekanina</t>
  </si>
  <si>
    <t>Jan Rein</t>
  </si>
  <si>
    <t>Petr Adam</t>
  </si>
  <si>
    <t>Horst Kiepert</t>
  </si>
  <si>
    <t>MBB-SG Augsburg</t>
  </si>
  <si>
    <t>Jan Polášek</t>
  </si>
  <si>
    <t>Ondřej Čerepušťák</t>
  </si>
  <si>
    <t>AC Čáslav</t>
  </si>
  <si>
    <t>Miloš Nemec</t>
  </si>
  <si>
    <t>Bonbon</t>
  </si>
  <si>
    <t>Milan Ziebert</t>
  </si>
  <si>
    <t>TJ Lokomotíva Beroun</t>
  </si>
  <si>
    <t>Miroslav Červ</t>
  </si>
  <si>
    <t>Atletika Polička</t>
  </si>
  <si>
    <t>Jaroslav Pták</t>
  </si>
  <si>
    <t>Jaroslav Pruckner</t>
  </si>
  <si>
    <t>Miloslav Sviták</t>
  </si>
  <si>
    <t xml:space="preserve">TJ Slezan Frídek-Místek                 </t>
  </si>
  <si>
    <t xml:space="preserve">AC Rumburk                                </t>
  </si>
  <si>
    <t xml:space="preserve">AC Sparta 4                                  </t>
  </si>
  <si>
    <t xml:space="preserve">AK Štemberk                                  </t>
  </si>
  <si>
    <t>Lukáš Rosenbaum</t>
  </si>
  <si>
    <t>Matej Piták</t>
  </si>
  <si>
    <t>Josef Grec</t>
  </si>
  <si>
    <t>David Jabúrek</t>
  </si>
  <si>
    <t>Lucie Doležalová</t>
  </si>
  <si>
    <t>Rebeka Holzecová</t>
  </si>
  <si>
    <t>Emílie Julínková</t>
  </si>
  <si>
    <t>Veronika Dorazilová</t>
  </si>
  <si>
    <t>Johana Grec</t>
  </si>
  <si>
    <t>Maja Tomanová</t>
  </si>
  <si>
    <t>Adam Doležal</t>
  </si>
  <si>
    <t>Rafael Provazník</t>
  </si>
  <si>
    <t>Gabriel Provazník</t>
  </si>
  <si>
    <t>Zbyněk Herman</t>
  </si>
  <si>
    <t>Jiří Kovanda</t>
  </si>
  <si>
    <t>5 NAJLEPŠÍCH</t>
  </si>
  <si>
    <t>Tomáš Tkáč</t>
  </si>
  <si>
    <t>Lukáš Latinák</t>
  </si>
  <si>
    <t>Matias Svitač</t>
  </si>
  <si>
    <t>Jasmína Kravčíková</t>
  </si>
  <si>
    <t>Tatiana Tkáčová</t>
  </si>
  <si>
    <t>Stella Svitačová</t>
  </si>
  <si>
    <t>Liliana Kravčíková</t>
  </si>
  <si>
    <t>UMB Banská Bystrica</t>
  </si>
  <si>
    <t>Zuzana Uždinská</t>
  </si>
  <si>
    <t>Eva Nemcová</t>
  </si>
  <si>
    <t>AK Bojničky</t>
  </si>
  <si>
    <t>Michal Ivanič</t>
  </si>
  <si>
    <t>Richard Zámečník</t>
  </si>
  <si>
    <t>Nikolas Pribilinec</t>
  </si>
  <si>
    <t>Gabriel Rošecký</t>
  </si>
  <si>
    <t>ZŠ Benkova, Nitra</t>
  </si>
  <si>
    <t>AŠK Slávia Trnva</t>
  </si>
  <si>
    <t>Laura Erneková</t>
  </si>
  <si>
    <t>Natália Holková</t>
  </si>
  <si>
    <t>Bronislava Medveďová</t>
  </si>
  <si>
    <t>Jasmína Gombárová</t>
  </si>
  <si>
    <t>Petra Kusá</t>
  </si>
  <si>
    <t>AK ZŤS Martin</t>
  </si>
  <si>
    <t>Kristína Zámečníková</t>
  </si>
  <si>
    <t>Bibiana Sládečková</t>
  </si>
  <si>
    <t>Mária Žiaková</t>
  </si>
  <si>
    <t>Nina Knoppová</t>
  </si>
  <si>
    <t>Lucia Adamcová</t>
  </si>
  <si>
    <t>AŠK Slávia Trnava</t>
  </si>
  <si>
    <t>Alexandra Pastieriková</t>
  </si>
  <si>
    <t>Michaela Lapinová</t>
  </si>
  <si>
    <t>Timea Indrišková</t>
  </si>
  <si>
    <t>Veronika Čerešňáková</t>
  </si>
  <si>
    <t>Viktória Hrabovská</t>
  </si>
  <si>
    <t>Jakub Mažgút</t>
  </si>
  <si>
    <t>Samuel Harman</t>
  </si>
  <si>
    <t>Jakub Bátovský</t>
  </si>
  <si>
    <t>Ivana Dudová</t>
  </si>
  <si>
    <t>Nina Poštová</t>
  </si>
  <si>
    <t>Bibiana Jančová</t>
  </si>
  <si>
    <t>Henrieta Pastoreková</t>
  </si>
  <si>
    <t>Tamara Indrišková</t>
  </si>
  <si>
    <t>Lucia Rošecká</t>
  </si>
  <si>
    <t>Barbora Brnáková</t>
  </si>
  <si>
    <t>Michaela Beličková</t>
  </si>
  <si>
    <t>Nikoleta Ševčíková</t>
  </si>
  <si>
    <t>Tomáš Mencel</t>
  </si>
  <si>
    <t>Adam Nosáľ</t>
  </si>
  <si>
    <t>Richard Pastorek</t>
  </si>
  <si>
    <t>Simon Brook</t>
  </si>
  <si>
    <t>Mária Czaková</t>
  </si>
  <si>
    <t>VŠC Dukla Banská Bystrica</t>
  </si>
  <si>
    <t>Kristína Nemcová</t>
  </si>
  <si>
    <t>AK Hlohovec</t>
  </si>
  <si>
    <t>Miroslav Úradník</t>
  </si>
  <si>
    <t>AŠK Skalica</t>
  </si>
  <si>
    <t>Milan Rízek</t>
  </si>
  <si>
    <t>Alexandra Urminská</t>
  </si>
  <si>
    <t>Miriam Lapinová</t>
  </si>
  <si>
    <t>Peter Zámečník</t>
  </si>
  <si>
    <t xml:space="preserve">AŠK Slávia Trnava                                     </t>
  </si>
  <si>
    <t xml:space="preserve">AK ZŤS Martin                                </t>
  </si>
  <si>
    <t xml:space="preserve">VŠC Dukla Banská Bystrica           </t>
  </si>
  <si>
    <t xml:space="preserve">AK Bojničky                                      </t>
  </si>
  <si>
    <t xml:space="preserve">AC Turnov                                     </t>
  </si>
</sst>
</file>

<file path=xl/styles.xml><?xml version="1.0" encoding="utf-8"?>
<styleSheet xmlns="http://schemas.openxmlformats.org/spreadsheetml/2006/main">
  <fonts count="44">
    <font>
      <sz val="10"/>
      <name val="Tahoma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0"/>
      <name val="Tahoma"/>
      <family val="2"/>
      <charset val="238"/>
    </font>
    <font>
      <sz val="12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9"/>
      <name val="Arial CE"/>
      <charset val="238"/>
    </font>
    <font>
      <b/>
      <sz val="12"/>
      <color rgb="FFFF0000"/>
      <name val="Arial Narrow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4"/>
      <name val="Tahoma"/>
      <family val="2"/>
      <charset val="238"/>
    </font>
    <font>
      <sz val="20"/>
      <name val="Tahoma"/>
      <family val="2"/>
      <charset val="238"/>
    </font>
    <font>
      <sz val="11"/>
      <name val="Tahoma"/>
      <family val="2"/>
      <charset val="238"/>
    </font>
    <font>
      <sz val="11"/>
      <name val="Arial Narrow"/>
      <family val="2"/>
      <charset val="238"/>
    </font>
    <font>
      <b/>
      <sz val="11"/>
      <color theme="1" tint="4.9989318521683403E-2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2" fillId="0" borderId="0"/>
    <xf numFmtId="0" fontId="12" fillId="18" borderId="6" applyNumberFormat="0" applyFont="0" applyAlignment="0" applyProtection="0"/>
    <xf numFmtId="0" fontId="13" fillId="0" borderId="7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7" borderId="8" applyNumberFormat="0" applyAlignment="0" applyProtection="0"/>
    <xf numFmtId="0" fontId="17" fillId="19" borderId="8" applyNumberFormat="0" applyAlignment="0" applyProtection="0"/>
    <xf numFmtId="0" fontId="18" fillId="19" borderId="9" applyNumberFormat="0" applyAlignment="0" applyProtection="0"/>
    <xf numFmtId="0" fontId="19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2" fillId="0" borderId="0"/>
    <xf numFmtId="0" fontId="22" fillId="0" borderId="0"/>
    <xf numFmtId="0" fontId="11" fillId="0" borderId="0"/>
    <xf numFmtId="0" fontId="11" fillId="0" borderId="0"/>
  </cellStyleXfs>
  <cellXfs count="167">
    <xf numFmtId="0" fontId="0" fillId="0" borderId="0" xfId="0"/>
    <xf numFmtId="0" fontId="12" fillId="0" borderId="0" xfId="29"/>
    <xf numFmtId="0" fontId="12" fillId="0" borderId="0" xfId="29" applyFont="1" applyFill="1"/>
    <xf numFmtId="0" fontId="25" fillId="0" borderId="11" xfId="44" applyFont="1" applyFill="1" applyBorder="1" applyAlignment="1">
      <alignment vertical="center"/>
    </xf>
    <xf numFmtId="0" fontId="25" fillId="29" borderId="11" xfId="44" applyFont="1" applyFill="1" applyBorder="1" applyAlignment="1">
      <alignment vertical="center"/>
    </xf>
    <xf numFmtId="0" fontId="25" fillId="0" borderId="11" xfId="0" applyFont="1" applyBorder="1"/>
    <xf numFmtId="0" fontId="25" fillId="29" borderId="11" xfId="0" applyFont="1" applyFill="1" applyBorder="1"/>
    <xf numFmtId="0" fontId="25" fillId="29" borderId="11" xfId="28" applyFont="1" applyFill="1" applyBorder="1"/>
    <xf numFmtId="0" fontId="25" fillId="0" borderId="11" xfId="28" applyFont="1" applyFill="1" applyBorder="1"/>
    <xf numFmtId="0" fontId="25" fillId="0" borderId="11" xfId="0" applyFont="1" applyFill="1" applyBorder="1"/>
    <xf numFmtId="0" fontId="25" fillId="0" borderId="11" xfId="29" applyFont="1" applyBorder="1"/>
    <xf numFmtId="0" fontId="23" fillId="29" borderId="10" xfId="29" applyFont="1" applyFill="1" applyBorder="1" applyAlignment="1">
      <alignment horizontal="center"/>
    </xf>
    <xf numFmtId="0" fontId="25" fillId="29" borderId="11" xfId="0" applyFont="1" applyFill="1" applyBorder="1" applyAlignment="1">
      <alignment horizontal="center"/>
    </xf>
    <xf numFmtId="0" fontId="25" fillId="26" borderId="13" xfId="29" applyNumberFormat="1" applyFont="1" applyFill="1" applyBorder="1" applyAlignment="1">
      <alignment horizontal="center" vertical="center"/>
    </xf>
    <xf numFmtId="0" fontId="25" fillId="26" borderId="11" xfId="29" applyFont="1" applyFill="1" applyBorder="1" applyAlignment="1">
      <alignment horizontal="center" vertical="center"/>
    </xf>
    <xf numFmtId="0" fontId="21" fillId="0" borderId="0" xfId="29" applyFont="1"/>
    <xf numFmtId="0" fontId="25" fillId="29" borderId="11" xfId="28" applyFont="1" applyFill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3" fillId="29" borderId="0" xfId="29" applyFont="1" applyFill="1"/>
    <xf numFmtId="0" fontId="25" fillId="0" borderId="11" xfId="29" applyFont="1" applyBorder="1" applyAlignment="1">
      <alignment horizontal="center"/>
    </xf>
    <xf numFmtId="0" fontId="25" fillId="26" borderId="13" xfId="29" applyFont="1" applyFill="1" applyBorder="1" applyAlignment="1">
      <alignment horizontal="center" vertical="center"/>
    </xf>
    <xf numFmtId="0" fontId="25" fillId="0" borderId="11" xfId="28" applyFont="1" applyFill="1" applyBorder="1" applyAlignment="1">
      <alignment horizontal="center"/>
    </xf>
    <xf numFmtId="0" fontId="24" fillId="29" borderId="10" xfId="29" applyFont="1" applyFill="1" applyBorder="1" applyAlignment="1">
      <alignment horizontal="center"/>
    </xf>
    <xf numFmtId="0" fontId="20" fillId="0" borderId="0" xfId="29" applyFont="1"/>
    <xf numFmtId="0" fontId="25" fillId="0" borderId="11" xfId="29" applyFont="1" applyFill="1" applyBorder="1" applyAlignment="1">
      <alignment horizontal="center"/>
    </xf>
    <xf numFmtId="0" fontId="21" fillId="0" borderId="0" xfId="29" applyFont="1" applyFill="1"/>
    <xf numFmtId="0" fontId="25" fillId="0" borderId="0" xfId="29" applyFont="1"/>
    <xf numFmtId="0" fontId="25" fillId="0" borderId="11" xfId="0" applyFont="1" applyFill="1" applyBorder="1" applyAlignment="1">
      <alignment horizontal="center"/>
    </xf>
    <xf numFmtId="0" fontId="23" fillId="29" borderId="0" xfId="29" applyFont="1" applyFill="1" applyBorder="1" applyAlignment="1">
      <alignment horizontal="center"/>
    </xf>
    <xf numFmtId="0" fontId="25" fillId="0" borderId="11" xfId="45" applyFont="1" applyBorder="1" applyAlignment="1">
      <alignment horizontal="center"/>
    </xf>
    <xf numFmtId="0" fontId="12" fillId="29" borderId="0" xfId="29" applyFill="1"/>
    <xf numFmtId="0" fontId="25" fillId="0" borderId="0" xfId="0" applyFont="1"/>
    <xf numFmtId="0" fontId="25" fillId="0" borderId="0" xfId="29" applyFont="1" applyFill="1"/>
    <xf numFmtId="0" fontId="27" fillId="29" borderId="0" xfId="29" applyFont="1" applyFill="1" applyBorder="1"/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5" fillId="29" borderId="11" xfId="29" applyFont="1" applyFill="1" applyBorder="1" applyAlignment="1">
      <alignment horizontal="center"/>
    </xf>
    <xf numFmtId="0" fontId="27" fillId="29" borderId="19" xfId="29" applyFont="1" applyFill="1" applyBorder="1"/>
    <xf numFmtId="0" fontId="29" fillId="0" borderId="11" xfId="0" applyFont="1" applyFill="1" applyBorder="1" applyAlignment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25" fillId="0" borderId="11" xfId="45" applyFont="1" applyFill="1" applyBorder="1"/>
    <xf numFmtId="0" fontId="25" fillId="0" borderId="11" xfId="45" applyFont="1" applyFill="1" applyBorder="1" applyAlignment="1">
      <alignment horizontal="center"/>
    </xf>
    <xf numFmtId="0" fontId="25" fillId="0" borderId="11" xfId="29" applyFont="1" applyFill="1" applyBorder="1"/>
    <xf numFmtId="0" fontId="25" fillId="29" borderId="18" xfId="28" applyFont="1" applyFill="1" applyBorder="1"/>
    <xf numFmtId="0" fontId="25" fillId="29" borderId="11" xfId="29" applyFont="1" applyFill="1" applyBorder="1"/>
    <xf numFmtId="0" fontId="26" fillId="30" borderId="11" xfId="29" applyFont="1" applyFill="1" applyBorder="1" applyAlignment="1">
      <alignment horizontal="center"/>
    </xf>
    <xf numFmtId="0" fontId="26" fillId="30" borderId="11" xfId="0" applyFont="1" applyFill="1" applyBorder="1" applyAlignment="1">
      <alignment horizontal="center"/>
    </xf>
    <xf numFmtId="0" fontId="25" fillId="0" borderId="11" xfId="46" applyFont="1" applyFill="1" applyBorder="1"/>
    <xf numFmtId="0" fontId="25" fillId="0" borderId="11" xfId="46" applyFont="1" applyFill="1" applyBorder="1" applyAlignment="1">
      <alignment horizontal="center" vertical="center"/>
    </xf>
    <xf numFmtId="0" fontId="25" fillId="0" borderId="11" xfId="46" applyFont="1" applyFill="1" applyBorder="1" applyAlignment="1">
      <alignment horizontal="center"/>
    </xf>
    <xf numFmtId="0" fontId="25" fillId="29" borderId="0" xfId="0" applyFont="1" applyFill="1" applyBorder="1" applyAlignment="1">
      <alignment horizontal="center"/>
    </xf>
    <xf numFmtId="0" fontId="25" fillId="29" borderId="0" xfId="29" applyFont="1" applyFill="1" applyBorder="1" applyAlignment="1">
      <alignment horizontal="center" vertical="center"/>
    </xf>
    <xf numFmtId="0" fontId="29" fillId="29" borderId="0" xfId="0" applyFont="1" applyFill="1" applyBorder="1" applyAlignment="1">
      <alignment vertical="center"/>
    </xf>
    <xf numFmtId="0" fontId="29" fillId="29" borderId="0" xfId="0" applyFont="1" applyFill="1" applyBorder="1" applyAlignment="1">
      <alignment horizontal="center" vertical="center"/>
    </xf>
    <xf numFmtId="0" fontId="25" fillId="0" borderId="17" xfId="0" applyFont="1" applyFill="1" applyBorder="1"/>
    <xf numFmtId="0" fontId="25" fillId="0" borderId="17" xfId="0" applyFont="1" applyBorder="1"/>
    <xf numFmtId="0" fontId="25" fillId="29" borderId="13" xfId="29" applyFont="1" applyFill="1" applyBorder="1" applyAlignment="1">
      <alignment horizontal="center"/>
    </xf>
    <xf numFmtId="0" fontId="24" fillId="31" borderId="11" xfId="29" applyFont="1" applyFill="1" applyBorder="1" applyAlignment="1">
      <alignment horizontal="center"/>
    </xf>
    <xf numFmtId="0" fontId="26" fillId="31" borderId="11" xfId="29" applyFont="1" applyFill="1" applyBorder="1" applyAlignment="1">
      <alignment horizontal="center"/>
    </xf>
    <xf numFmtId="0" fontId="27" fillId="0" borderId="0" xfId="0" applyFont="1"/>
    <xf numFmtId="0" fontId="25" fillId="0" borderId="12" xfId="0" applyFont="1" applyBorder="1"/>
    <xf numFmtId="0" fontId="25" fillId="29" borderId="0" xfId="29" applyFont="1" applyFill="1" applyBorder="1" applyAlignment="1">
      <alignment horizontal="center"/>
    </xf>
    <xf numFmtId="0" fontId="25" fillId="29" borderId="0" xfId="0" applyFont="1" applyFill="1" applyBorder="1"/>
    <xf numFmtId="0" fontId="25" fillId="29" borderId="0" xfId="29" applyNumberFormat="1" applyFont="1" applyFill="1" applyBorder="1" applyAlignment="1">
      <alignment horizontal="center" vertical="center"/>
    </xf>
    <xf numFmtId="0" fontId="26" fillId="29" borderId="0" xfId="29" applyNumberFormat="1" applyFont="1" applyFill="1" applyBorder="1" applyAlignment="1">
      <alignment horizontal="center"/>
    </xf>
    <xf numFmtId="0" fontId="29" fillId="29" borderId="11" xfId="0" applyFont="1" applyFill="1" applyBorder="1" applyAlignment="1">
      <alignment vertical="center"/>
    </xf>
    <xf numFmtId="0" fontId="25" fillId="29" borderId="11" xfId="46" applyFont="1" applyFill="1" applyBorder="1"/>
    <xf numFmtId="0" fontId="29" fillId="29" borderId="11" xfId="0" applyFont="1" applyFill="1" applyBorder="1" applyAlignment="1">
      <alignment horizontal="center" vertical="center"/>
    </xf>
    <xf numFmtId="0" fontId="25" fillId="29" borderId="17" xfId="29" applyFont="1" applyFill="1" applyBorder="1"/>
    <xf numFmtId="0" fontId="25" fillId="29" borderId="17" xfId="0" applyFont="1" applyFill="1" applyBorder="1"/>
    <xf numFmtId="0" fontId="25" fillId="0" borderId="17" xfId="29" applyFont="1" applyFill="1" applyBorder="1"/>
    <xf numFmtId="0" fontId="25" fillId="0" borderId="17" xfId="29" applyFont="1" applyBorder="1"/>
    <xf numFmtId="0" fontId="23" fillId="29" borderId="10" xfId="29" applyFont="1" applyFill="1" applyBorder="1" applyAlignment="1">
      <alignment horizontal="center" vertical="center"/>
    </xf>
    <xf numFmtId="0" fontId="23" fillId="29" borderId="0" xfId="29" applyFont="1" applyFill="1" applyBorder="1" applyAlignment="1">
      <alignment horizontal="center" vertical="center"/>
    </xf>
    <xf numFmtId="0" fontId="23" fillId="0" borderId="0" xfId="29" applyFont="1" applyAlignment="1">
      <alignment horizontal="center" vertical="center"/>
    </xf>
    <xf numFmtId="0" fontId="23" fillId="29" borderId="0" xfId="29" applyFont="1" applyFill="1" applyAlignment="1">
      <alignment horizontal="center" vertical="center"/>
    </xf>
    <xf numFmtId="0" fontId="25" fillId="29" borderId="11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26" borderId="11" xfId="29" applyNumberFormat="1" applyFont="1" applyFill="1" applyBorder="1" applyAlignment="1">
      <alignment horizontal="center" vertical="center"/>
    </xf>
    <xf numFmtId="0" fontId="25" fillId="0" borderId="13" xfId="29" applyFont="1" applyBorder="1" applyAlignment="1">
      <alignment horizontal="center"/>
    </xf>
    <xf numFmtId="0" fontId="25" fillId="29" borderId="11" xfId="29" applyFont="1" applyFill="1" applyBorder="1" applyAlignment="1">
      <alignment horizontal="center" vertical="center"/>
    </xf>
    <xf numFmtId="0" fontId="25" fillId="29" borderId="13" xfId="29" applyFont="1" applyFill="1" applyBorder="1" applyAlignment="1">
      <alignment horizontal="center" vertical="center"/>
    </xf>
    <xf numFmtId="0" fontId="25" fillId="0" borderId="13" xfId="29" applyFont="1" applyBorder="1" applyAlignment="1">
      <alignment horizontal="center" vertical="center"/>
    </xf>
    <xf numFmtId="0" fontId="25" fillId="29" borderId="16" xfId="29" applyFont="1" applyFill="1" applyBorder="1" applyAlignment="1">
      <alignment horizontal="center"/>
    </xf>
    <xf numFmtId="0" fontId="26" fillId="0" borderId="11" xfId="29" applyFont="1" applyBorder="1" applyAlignment="1">
      <alignment horizontal="center"/>
    </xf>
    <xf numFmtId="0" fontId="25" fillId="32" borderId="13" xfId="29" applyFont="1" applyFill="1" applyBorder="1" applyAlignment="1">
      <alignment horizontal="center" vertical="center"/>
    </xf>
    <xf numFmtId="0" fontId="25" fillId="32" borderId="11" xfId="29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5" fillId="29" borderId="16" xfId="29" applyFont="1" applyFill="1" applyBorder="1" applyAlignment="1"/>
    <xf numFmtId="0" fontId="25" fillId="29" borderId="12" xfId="29" applyFont="1" applyFill="1" applyBorder="1" applyAlignment="1"/>
    <xf numFmtId="0" fontId="25" fillId="29" borderId="17" xfId="29" applyFont="1" applyFill="1" applyBorder="1" applyAlignment="1"/>
    <xf numFmtId="0" fontId="0" fillId="29" borderId="0" xfId="0" applyFill="1"/>
    <xf numFmtId="0" fontId="37" fillId="0" borderId="11" xfId="0" applyFont="1" applyBorder="1" applyAlignment="1">
      <alignment vertical="center"/>
    </xf>
    <xf numFmtId="0" fontId="37" fillId="29" borderId="0" xfId="0" applyFont="1" applyFill="1" applyBorder="1" applyAlignment="1">
      <alignment horizontal="center" vertical="center"/>
    </xf>
    <xf numFmtId="0" fontId="38" fillId="29" borderId="0" xfId="0" applyFont="1" applyFill="1" applyBorder="1" applyAlignment="1">
      <alignment horizontal="center" vertical="center"/>
    </xf>
    <xf numFmtId="0" fontId="37" fillId="29" borderId="0" xfId="0" applyFont="1" applyFill="1" applyBorder="1" applyAlignment="1">
      <alignment horizontal="center" vertical="center"/>
    </xf>
    <xf numFmtId="0" fontId="25" fillId="29" borderId="0" xfId="0" applyFont="1" applyFill="1" applyAlignment="1">
      <alignment horizontal="left"/>
    </xf>
    <xf numFmtId="0" fontId="35" fillId="0" borderId="18" xfId="29" applyFont="1" applyBorder="1" applyAlignment="1">
      <alignment horizontal="center" textRotation="90"/>
    </xf>
    <xf numFmtId="0" fontId="35" fillId="0" borderId="20" xfId="29" applyFont="1" applyBorder="1" applyAlignment="1">
      <alignment horizontal="center" textRotation="90"/>
    </xf>
    <xf numFmtId="0" fontId="35" fillId="0" borderId="13" xfId="29" applyFont="1" applyBorder="1" applyAlignment="1">
      <alignment horizontal="center" textRotation="90"/>
    </xf>
    <xf numFmtId="0" fontId="25" fillId="0" borderId="13" xfId="45" applyFont="1" applyFill="1" applyBorder="1"/>
    <xf numFmtId="0" fontId="25" fillId="29" borderId="11" xfId="29" applyFont="1" applyFill="1" applyBorder="1" applyAlignment="1"/>
    <xf numFmtId="0" fontId="25" fillId="0" borderId="16" xfId="0" applyFont="1" applyFill="1" applyBorder="1"/>
    <xf numFmtId="0" fontId="25" fillId="0" borderId="16" xfId="45" applyFont="1" applyFill="1" applyBorder="1"/>
    <xf numFmtId="0" fontId="25" fillId="29" borderId="16" xfId="0" applyFont="1" applyFill="1" applyBorder="1"/>
    <xf numFmtId="0" fontId="29" fillId="0" borderId="17" xfId="0" applyFont="1" applyBorder="1" applyAlignment="1">
      <alignment vertical="center"/>
    </xf>
    <xf numFmtId="0" fontId="36" fillId="31" borderId="11" xfId="29" applyFont="1" applyFill="1" applyBorder="1" applyAlignment="1">
      <alignment horizontal="center"/>
    </xf>
    <xf numFmtId="0" fontId="26" fillId="25" borderId="16" xfId="29" applyFont="1" applyFill="1" applyBorder="1" applyAlignment="1">
      <alignment horizontal="center"/>
    </xf>
    <xf numFmtId="0" fontId="26" fillId="25" borderId="12" xfId="29" applyFont="1" applyFill="1" applyBorder="1" applyAlignment="1">
      <alignment horizontal="center"/>
    </xf>
    <xf numFmtId="0" fontId="26" fillId="25" borderId="17" xfId="29" applyFont="1" applyFill="1" applyBorder="1" applyAlignment="1">
      <alignment horizontal="center"/>
    </xf>
    <xf numFmtId="0" fontId="28" fillId="24" borderId="16" xfId="29" applyFont="1" applyFill="1" applyBorder="1" applyAlignment="1">
      <alignment horizontal="center"/>
    </xf>
    <xf numFmtId="0" fontId="28" fillId="24" borderId="12" xfId="29" applyFont="1" applyFill="1" applyBorder="1" applyAlignment="1">
      <alignment horizontal="center"/>
    </xf>
    <xf numFmtId="0" fontId="28" fillId="24" borderId="17" xfId="29" applyFont="1" applyFill="1" applyBorder="1" applyAlignment="1">
      <alignment horizontal="center"/>
    </xf>
    <xf numFmtId="0" fontId="32" fillId="27" borderId="16" xfId="29" applyFont="1" applyFill="1" applyBorder="1" applyAlignment="1">
      <alignment horizontal="center" vertical="center" wrapText="1"/>
    </xf>
    <xf numFmtId="0" fontId="32" fillId="27" borderId="12" xfId="29" applyFont="1" applyFill="1" applyBorder="1" applyAlignment="1">
      <alignment horizontal="center" vertical="center" wrapText="1"/>
    </xf>
    <xf numFmtId="0" fontId="32" fillId="27" borderId="17" xfId="29" applyFont="1" applyFill="1" applyBorder="1" applyAlignment="1">
      <alignment horizontal="center" vertical="center" wrapText="1"/>
    </xf>
    <xf numFmtId="0" fontId="32" fillId="28" borderId="16" xfId="29" applyFont="1" applyFill="1" applyBorder="1" applyAlignment="1">
      <alignment horizontal="center" vertical="center" wrapText="1"/>
    </xf>
    <xf numFmtId="0" fontId="32" fillId="28" borderId="12" xfId="29" applyFont="1" applyFill="1" applyBorder="1" applyAlignment="1">
      <alignment horizontal="center" vertical="center" wrapText="1"/>
    </xf>
    <xf numFmtId="0" fontId="32" fillId="28" borderId="17" xfId="29" applyFont="1" applyFill="1" applyBorder="1" applyAlignment="1">
      <alignment horizontal="center" vertical="center" wrapText="1"/>
    </xf>
    <xf numFmtId="0" fontId="34" fillId="31" borderId="18" xfId="29" applyFont="1" applyFill="1" applyBorder="1" applyAlignment="1" applyProtection="1">
      <alignment horizontal="center" textRotation="90"/>
      <protection locked="0"/>
    </xf>
    <xf numFmtId="0" fontId="34" fillId="31" borderId="13" xfId="29" applyFont="1" applyFill="1" applyBorder="1" applyAlignment="1" applyProtection="1">
      <alignment horizontal="center" textRotation="90"/>
      <protection locked="0"/>
    </xf>
    <xf numFmtId="0" fontId="43" fillId="31" borderId="18" xfId="29" applyFont="1" applyFill="1" applyBorder="1" applyAlignment="1" applyProtection="1">
      <alignment horizontal="center" textRotation="90"/>
      <protection locked="0"/>
    </xf>
    <xf numFmtId="0" fontId="43" fillId="31" borderId="13" xfId="29" applyFont="1" applyFill="1" applyBorder="1" applyAlignment="1" applyProtection="1">
      <alignment horizontal="center" textRotation="90"/>
      <protection locked="0"/>
    </xf>
    <xf numFmtId="0" fontId="31" fillId="31" borderId="18" xfId="29" applyFont="1" applyFill="1" applyBorder="1" applyAlignment="1">
      <alignment horizontal="center" vertical="center" textRotation="90"/>
    </xf>
    <xf numFmtId="0" fontId="31" fillId="31" borderId="20" xfId="29" applyFont="1" applyFill="1" applyBorder="1" applyAlignment="1">
      <alignment horizontal="center" vertical="center" textRotation="90"/>
    </xf>
    <xf numFmtId="0" fontId="31" fillId="31" borderId="13" xfId="29" applyFont="1" applyFill="1" applyBorder="1" applyAlignment="1">
      <alignment horizontal="center" vertical="center" textRotation="90"/>
    </xf>
    <xf numFmtId="0" fontId="25" fillId="30" borderId="18" xfId="29" applyFont="1" applyFill="1" applyBorder="1" applyAlignment="1">
      <alignment horizontal="center" vertical="center" textRotation="90"/>
    </xf>
    <xf numFmtId="0" fontId="25" fillId="30" borderId="20" xfId="29" applyFont="1" applyFill="1" applyBorder="1" applyAlignment="1">
      <alignment horizontal="center" vertical="center" textRotation="90"/>
    </xf>
    <xf numFmtId="0" fontId="25" fillId="30" borderId="13" xfId="29" applyFont="1" applyFill="1" applyBorder="1" applyAlignment="1">
      <alignment horizontal="center" vertical="center" textRotation="90"/>
    </xf>
    <xf numFmtId="0" fontId="28" fillId="24" borderId="14" xfId="29" applyFont="1" applyFill="1" applyBorder="1" applyAlignment="1">
      <alignment horizontal="center"/>
    </xf>
    <xf numFmtId="0" fontId="28" fillId="24" borderId="15" xfId="29" applyFont="1" applyFill="1" applyBorder="1" applyAlignment="1">
      <alignment horizontal="center"/>
    </xf>
    <xf numFmtId="0" fontId="26" fillId="25" borderId="14" xfId="29" applyFont="1" applyFill="1" applyBorder="1" applyAlignment="1">
      <alignment horizontal="center"/>
    </xf>
    <xf numFmtId="0" fontId="26" fillId="25" borderId="15" xfId="29" applyFont="1" applyFill="1" applyBorder="1" applyAlignment="1">
      <alignment horizontal="center"/>
    </xf>
    <xf numFmtId="0" fontId="35" fillId="0" borderId="18" xfId="29" applyFont="1" applyBorder="1" applyAlignment="1">
      <alignment horizontal="center" textRotation="90"/>
    </xf>
    <xf numFmtId="0" fontId="35" fillId="0" borderId="20" xfId="29" applyFont="1" applyBorder="1" applyAlignment="1">
      <alignment horizontal="center" textRotation="90"/>
    </xf>
    <xf numFmtId="0" fontId="35" fillId="0" borderId="13" xfId="29" applyFont="1" applyBorder="1" applyAlignment="1">
      <alignment horizontal="center" textRotation="90"/>
    </xf>
    <xf numFmtId="0" fontId="26" fillId="25" borderId="16" xfId="29" applyFont="1" applyFill="1" applyBorder="1" applyAlignment="1">
      <alignment horizontal="center" vertical="center"/>
    </xf>
    <xf numFmtId="0" fontId="26" fillId="25" borderId="12" xfId="29" applyFont="1" applyFill="1" applyBorder="1" applyAlignment="1">
      <alignment horizontal="center" vertical="center"/>
    </xf>
    <xf numFmtId="0" fontId="26" fillId="25" borderId="17" xfId="29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0" fillId="29" borderId="10" xfId="0" applyFont="1" applyFill="1" applyBorder="1" applyAlignment="1">
      <alignment horizontal="left"/>
    </xf>
    <xf numFmtId="0" fontId="38" fillId="29" borderId="16" xfId="0" applyFont="1" applyFill="1" applyBorder="1" applyAlignment="1">
      <alignment horizontal="center" vertical="center"/>
    </xf>
    <xf numFmtId="0" fontId="38" fillId="29" borderId="17" xfId="0" applyFont="1" applyFill="1" applyBorder="1" applyAlignment="1">
      <alignment horizontal="center" vertical="center"/>
    </xf>
    <xf numFmtId="0" fontId="37" fillId="29" borderId="16" xfId="0" applyFont="1" applyFill="1" applyBorder="1" applyAlignment="1">
      <alignment horizontal="center" vertical="center"/>
    </xf>
    <xf numFmtId="0" fontId="37" fillId="29" borderId="12" xfId="0" applyFont="1" applyFill="1" applyBorder="1" applyAlignment="1">
      <alignment horizontal="center" vertical="center"/>
    </xf>
    <xf numFmtId="0" fontId="37" fillId="29" borderId="17" xfId="0" applyFont="1" applyFill="1" applyBorder="1" applyAlignment="1">
      <alignment horizontal="center" vertical="center"/>
    </xf>
    <xf numFmtId="0" fontId="0" fillId="29" borderId="0" xfId="0" applyFill="1" applyAlignment="1">
      <alignment horizontal="center"/>
    </xf>
    <xf numFmtId="0" fontId="37" fillId="29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29" borderId="0" xfId="0" applyFont="1" applyFill="1" applyAlignment="1">
      <alignment horizontal="center"/>
    </xf>
    <xf numFmtId="0" fontId="26" fillId="29" borderId="0" xfId="0" applyFont="1" applyFill="1" applyAlignment="1">
      <alignment horizontal="left"/>
    </xf>
    <xf numFmtId="0" fontId="25" fillId="29" borderId="0" xfId="0" applyFont="1" applyFill="1" applyAlignment="1">
      <alignment horizontal="left"/>
    </xf>
    <xf numFmtId="0" fontId="36" fillId="29" borderId="0" xfId="0" applyFont="1" applyFill="1" applyAlignment="1">
      <alignment horizontal="left"/>
    </xf>
    <xf numFmtId="0" fontId="33" fillId="29" borderId="0" xfId="0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0" fontId="36" fillId="29" borderId="21" xfId="0" applyFont="1" applyFill="1" applyBorder="1" applyAlignment="1">
      <alignment horizontal="left"/>
    </xf>
    <xf numFmtId="0" fontId="36" fillId="29" borderId="22" xfId="0" applyFont="1" applyFill="1" applyBorder="1" applyAlignment="1">
      <alignment horizontal="left"/>
    </xf>
    <xf numFmtId="0" fontId="36" fillId="29" borderId="23" xfId="0" applyFont="1" applyFill="1" applyBorder="1" applyAlignment="1">
      <alignment horizontal="left"/>
    </xf>
    <xf numFmtId="0" fontId="36" fillId="29" borderId="24" xfId="0" applyFont="1" applyFill="1" applyBorder="1" applyAlignment="1">
      <alignment horizontal="left"/>
    </xf>
    <xf numFmtId="0" fontId="36" fillId="29" borderId="25" xfId="0" applyFont="1" applyFill="1" applyBorder="1" applyAlignment="1">
      <alignment horizontal="left"/>
    </xf>
    <xf numFmtId="0" fontId="36" fillId="29" borderId="26" xfId="0" applyFont="1" applyFill="1" applyBorder="1" applyAlignment="1">
      <alignment horizontal="left"/>
    </xf>
    <xf numFmtId="0" fontId="3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5" fillId="29" borderId="13" xfId="0" applyFont="1" applyFill="1" applyBorder="1"/>
    <xf numFmtId="0" fontId="25" fillId="0" borderId="12" xfId="29" applyFont="1" applyBorder="1"/>
    <xf numFmtId="0" fontId="25" fillId="29" borderId="11" xfId="29" applyFont="1" applyFill="1" applyBorder="1" applyAlignment="1">
      <alignment horizontal="left"/>
    </xf>
  </cellXfs>
  <cellStyles count="48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Chybně" xfId="20"/>
    <cellStyle name="Kontrolní buňka" xfId="2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/>
    <cellStyle name="Neutrální" xfId="27"/>
    <cellStyle name="normálne" xfId="0" builtinId="0"/>
    <cellStyle name="Normální 2" xfId="46"/>
    <cellStyle name="Normální 2 2" xfId="44"/>
    <cellStyle name="Normální 2 2 2" xfId="47"/>
    <cellStyle name="Normální 4" xfId="45"/>
    <cellStyle name="normální_GP 2008 - 1 - VELKÁ MORAVA - pracovní" xfId="28"/>
    <cellStyle name="normální_GRAND PRIX  2007 - Stav soutěže po 1.závodě" xfId="29"/>
    <cellStyle name="Poznámka" xfId="30" builtinId="10" customBuiltin="1"/>
    <cellStyle name="Propojená buňka" xfId="31"/>
    <cellStyle name="Správně" xfId="32"/>
    <cellStyle name="Text upozornění" xfId="33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/>
    <cellStyle name="Zvýraznění 1" xfId="38"/>
    <cellStyle name="Zvýraznění 2" xfId="39"/>
    <cellStyle name="Zvýraznění 3" xfId="40"/>
    <cellStyle name="Zvýraznění 4" xfId="41"/>
    <cellStyle name="Zvýraznění 5" xfId="42"/>
    <cellStyle name="Zvýraznění 6" xfId="43"/>
  </cellStyles>
  <dxfs count="0"/>
  <tableStyles count="0" defaultTableStyle="TableStyleMedium9" defaultPivotStyle="PivotStyleLight16"/>
  <colors>
    <mruColors>
      <color rgb="FFFFFF00"/>
      <color rgb="FF33CCCC"/>
      <color rgb="FFD60093"/>
      <color rgb="FF99FFCC"/>
      <color rgb="FF00FF00"/>
      <color rgb="FF99CCFF"/>
      <color rgb="FFCCFFCC"/>
      <color rgb="FFFFCC00"/>
      <color rgb="FFCC00FF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14"/>
  <sheetViews>
    <sheetView tabSelected="1" zoomScaleNormal="100" workbookViewId="0">
      <selection activeCell="Y10" sqref="Y10"/>
    </sheetView>
  </sheetViews>
  <sheetFormatPr defaultRowHeight="12.75"/>
  <cols>
    <col min="1" max="1" width="3" style="59" bestFit="1" customWidth="1"/>
    <col min="2" max="2" width="24.7109375" style="59" customWidth="1"/>
    <col min="3" max="3" width="5.28515625" style="59" customWidth="1"/>
    <col min="4" max="4" width="27" style="59" customWidth="1"/>
    <col min="5" max="16" width="4" style="59" customWidth="1"/>
    <col min="17" max="17" width="3.85546875" style="59" bestFit="1" customWidth="1"/>
    <col min="18" max="18" width="4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s="1" customFormat="1" ht="65.099999999999994" customHeight="1">
      <c r="A1" s="28"/>
      <c r="B1" s="114" t="s">
        <v>56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T1" s="98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</row>
    <row r="2" spans="1:33" s="1" customFormat="1" ht="15.95" customHeight="1">
      <c r="A2" s="2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T2" s="99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</row>
    <row r="3" spans="1:33" s="1" customFormat="1" ht="15.95" customHeight="1">
      <c r="A3" s="37"/>
      <c r="B3" s="111" t="s">
        <v>58</v>
      </c>
      <c r="C3" s="112"/>
      <c r="D3" s="113"/>
      <c r="E3" s="57">
        <v>1</v>
      </c>
      <c r="F3" s="57">
        <v>2</v>
      </c>
      <c r="G3" s="57">
        <v>8</v>
      </c>
      <c r="H3" s="57">
        <v>3</v>
      </c>
      <c r="I3" s="57">
        <v>9</v>
      </c>
      <c r="J3" s="57">
        <v>4</v>
      </c>
      <c r="K3" s="57">
        <v>11</v>
      </c>
      <c r="L3" s="57">
        <v>5</v>
      </c>
      <c r="M3" s="57">
        <v>6</v>
      </c>
      <c r="N3" s="57">
        <v>7</v>
      </c>
      <c r="O3" s="57">
        <v>10</v>
      </c>
      <c r="P3" s="57">
        <v>12</v>
      </c>
      <c r="Q3" s="126"/>
      <c r="R3" s="129"/>
      <c r="T3" s="99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</row>
    <row r="4" spans="1:33" s="26" customFormat="1" ht="15.95" customHeight="1">
      <c r="A4" s="36">
        <v>1</v>
      </c>
      <c r="B4" s="68" t="s">
        <v>79</v>
      </c>
      <c r="C4" s="36">
        <v>2013</v>
      </c>
      <c r="D4" s="6" t="s">
        <v>31</v>
      </c>
      <c r="E4" s="20">
        <v>50</v>
      </c>
      <c r="F4" s="20">
        <v>50</v>
      </c>
      <c r="G4" s="20" t="s">
        <v>109</v>
      </c>
      <c r="H4" s="20">
        <v>49</v>
      </c>
      <c r="I4" s="20">
        <v>50</v>
      </c>
      <c r="J4" s="20">
        <v>47</v>
      </c>
      <c r="K4" s="20"/>
      <c r="L4" s="20"/>
      <c r="M4" s="20"/>
      <c r="N4" s="20"/>
      <c r="O4" s="13"/>
      <c r="P4" s="20"/>
      <c r="Q4" s="58">
        <f>SUM(E4:P4)</f>
        <v>246</v>
      </c>
      <c r="R4" s="46">
        <f>SUM(J4+I4+H4+F4+E4)</f>
        <v>246</v>
      </c>
      <c r="T4" s="100"/>
      <c r="U4" s="85">
        <v>2</v>
      </c>
      <c r="V4" s="85">
        <v>2</v>
      </c>
      <c r="W4" s="85">
        <v>6</v>
      </c>
      <c r="X4" s="85">
        <v>4</v>
      </c>
      <c r="Y4" s="85">
        <v>4</v>
      </c>
      <c r="Z4" s="85">
        <v>13</v>
      </c>
      <c r="AA4" s="85">
        <v>14</v>
      </c>
      <c r="AB4" s="85"/>
      <c r="AC4" s="85"/>
      <c r="AD4" s="19"/>
      <c r="AE4" s="19"/>
      <c r="AF4" s="10"/>
      <c r="AG4" s="85">
        <f>SUM(U4:AF4)</f>
        <v>45</v>
      </c>
    </row>
    <row r="5" spans="1:33" s="26" customFormat="1" ht="15.95" customHeight="1">
      <c r="A5" s="56">
        <v>2</v>
      </c>
      <c r="B5" s="69" t="s">
        <v>110</v>
      </c>
      <c r="C5" s="12">
        <v>2011</v>
      </c>
      <c r="D5" s="6" t="s">
        <v>103</v>
      </c>
      <c r="E5" s="20"/>
      <c r="F5" s="20"/>
      <c r="G5" s="20">
        <v>50</v>
      </c>
      <c r="H5" s="20"/>
      <c r="I5" s="20"/>
      <c r="J5" s="20">
        <v>50</v>
      </c>
      <c r="K5" s="20">
        <v>48</v>
      </c>
      <c r="L5" s="20"/>
      <c r="M5" s="20"/>
      <c r="N5" s="20"/>
      <c r="O5" s="13"/>
      <c r="P5" s="20"/>
      <c r="Q5" s="58">
        <f>SUM(E5:P5)</f>
        <v>148</v>
      </c>
      <c r="R5" s="46">
        <f>SUM(L5:P5)</f>
        <v>0</v>
      </c>
    </row>
    <row r="6" spans="1:33" s="26" customFormat="1" ht="15.95" customHeight="1">
      <c r="A6" s="56">
        <v>3</v>
      </c>
      <c r="B6" s="69" t="s">
        <v>122</v>
      </c>
      <c r="C6" s="12">
        <v>2011</v>
      </c>
      <c r="D6" s="6" t="s">
        <v>123</v>
      </c>
      <c r="E6" s="20"/>
      <c r="F6" s="20"/>
      <c r="G6" s="20"/>
      <c r="H6" s="20">
        <v>50</v>
      </c>
      <c r="I6" s="20"/>
      <c r="J6" s="20"/>
      <c r="K6" s="20">
        <v>47</v>
      </c>
      <c r="L6" s="20"/>
      <c r="M6" s="20"/>
      <c r="N6" s="20"/>
      <c r="O6" s="13"/>
      <c r="P6" s="20"/>
      <c r="Q6" s="58">
        <f>SUM(E6:P6)</f>
        <v>97</v>
      </c>
      <c r="R6" s="45">
        <v>0</v>
      </c>
    </row>
    <row r="7" spans="1:33" s="26" customFormat="1" ht="15.95" customHeight="1">
      <c r="A7" s="56">
        <v>4</v>
      </c>
      <c r="B7" s="55" t="s">
        <v>302</v>
      </c>
      <c r="C7" s="17">
        <v>2011</v>
      </c>
      <c r="D7" s="6" t="s">
        <v>123</v>
      </c>
      <c r="E7" s="20"/>
      <c r="F7" s="20"/>
      <c r="G7" s="20"/>
      <c r="H7" s="20"/>
      <c r="I7" s="20"/>
      <c r="J7" s="20"/>
      <c r="K7" s="20">
        <v>50</v>
      </c>
      <c r="L7" s="20"/>
      <c r="M7" s="20"/>
      <c r="N7" s="20"/>
      <c r="O7" s="13"/>
      <c r="P7" s="20"/>
      <c r="Q7" s="58">
        <f>SUM(E7:P7)</f>
        <v>50</v>
      </c>
      <c r="R7" s="46">
        <v>0</v>
      </c>
    </row>
    <row r="8" spans="1:33" s="26" customFormat="1" ht="15.95" customHeight="1">
      <c r="A8" s="56">
        <v>5</v>
      </c>
      <c r="B8" s="54" t="s">
        <v>288</v>
      </c>
      <c r="C8" s="27">
        <v>2011</v>
      </c>
      <c r="D8" s="6" t="s">
        <v>31</v>
      </c>
      <c r="E8" s="20"/>
      <c r="F8" s="20"/>
      <c r="G8" s="20"/>
      <c r="H8" s="20"/>
      <c r="I8" s="20"/>
      <c r="J8" s="20">
        <v>49</v>
      </c>
      <c r="K8" s="20"/>
      <c r="L8" s="20"/>
      <c r="M8" s="20"/>
      <c r="N8" s="20"/>
      <c r="O8" s="13"/>
      <c r="P8" s="20"/>
      <c r="Q8" s="58">
        <f>SUM(E8:P8)</f>
        <v>49</v>
      </c>
      <c r="R8" s="46">
        <v>0</v>
      </c>
    </row>
    <row r="9" spans="1:33" s="26" customFormat="1" ht="15.95" customHeight="1">
      <c r="A9" s="56">
        <v>6</v>
      </c>
      <c r="B9" s="54" t="s">
        <v>303</v>
      </c>
      <c r="C9" s="27">
        <v>2011</v>
      </c>
      <c r="D9" s="6" t="s">
        <v>123</v>
      </c>
      <c r="E9" s="20"/>
      <c r="F9" s="20"/>
      <c r="G9" s="20"/>
      <c r="H9" s="20"/>
      <c r="I9" s="20"/>
      <c r="J9" s="20"/>
      <c r="K9" s="20">
        <v>49</v>
      </c>
      <c r="L9" s="20"/>
      <c r="M9" s="20"/>
      <c r="N9" s="20"/>
      <c r="O9" s="13"/>
      <c r="P9" s="20"/>
      <c r="Q9" s="58">
        <f>SUM(E9:P9)</f>
        <v>49</v>
      </c>
      <c r="R9" s="46">
        <v>0</v>
      </c>
    </row>
    <row r="10" spans="1:33" s="26" customFormat="1" ht="15.95" customHeight="1">
      <c r="A10" s="56">
        <v>7</v>
      </c>
      <c r="B10" s="70" t="s">
        <v>289</v>
      </c>
      <c r="C10" s="24">
        <v>2011</v>
      </c>
      <c r="D10" s="6" t="s">
        <v>31</v>
      </c>
      <c r="E10" s="20"/>
      <c r="F10" s="20"/>
      <c r="G10" s="20"/>
      <c r="H10" s="20"/>
      <c r="I10" s="20"/>
      <c r="J10" s="20">
        <v>48</v>
      </c>
      <c r="K10" s="20"/>
      <c r="L10" s="20"/>
      <c r="M10" s="20"/>
      <c r="N10" s="20"/>
      <c r="O10" s="13"/>
      <c r="P10" s="20"/>
      <c r="Q10" s="58">
        <f>SUM(E10:P10)</f>
        <v>48</v>
      </c>
      <c r="R10" s="46">
        <v>0</v>
      </c>
    </row>
    <row r="11" spans="1:33" s="26" customFormat="1" ht="15.95" customHeight="1">
      <c r="A11" s="56">
        <v>8</v>
      </c>
      <c r="B11" s="71" t="s">
        <v>304</v>
      </c>
      <c r="C11" s="19">
        <v>2013</v>
      </c>
      <c r="D11" s="6" t="s">
        <v>123</v>
      </c>
      <c r="E11" s="20"/>
      <c r="F11" s="20"/>
      <c r="G11" s="20"/>
      <c r="H11" s="20"/>
      <c r="I11" s="20"/>
      <c r="J11" s="20"/>
      <c r="K11" s="20">
        <v>46</v>
      </c>
      <c r="L11" s="20"/>
      <c r="M11" s="20"/>
      <c r="N11" s="20"/>
      <c r="O11" s="13"/>
      <c r="P11" s="20"/>
      <c r="Q11" s="58">
        <f>SUM(E11:P11)</f>
        <v>46</v>
      </c>
      <c r="R11" s="46">
        <v>0</v>
      </c>
    </row>
    <row r="12" spans="1:33" s="32" customFormat="1" ht="20.100000000000001" customHeight="1">
      <c r="A12" s="61"/>
      <c r="B12" s="62"/>
      <c r="C12" s="50"/>
      <c r="D12" s="62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63"/>
      <c r="P12" s="51"/>
      <c r="Q12" s="62"/>
      <c r="R12" s="64"/>
    </row>
    <row r="13" spans="1:33" s="31" customFormat="1" ht="65.099999999999994" customHeight="1">
      <c r="A13" s="28"/>
      <c r="B13" s="117" t="s">
        <v>57</v>
      </c>
      <c r="C13" s="118"/>
      <c r="D13" s="119"/>
      <c r="E13" s="120" t="s">
        <v>35</v>
      </c>
      <c r="F13" s="120" t="s">
        <v>2</v>
      </c>
      <c r="G13" s="120" t="s">
        <v>7</v>
      </c>
      <c r="H13" s="120" t="s">
        <v>3</v>
      </c>
      <c r="I13" s="120" t="s">
        <v>8</v>
      </c>
      <c r="J13" s="120" t="s">
        <v>6</v>
      </c>
      <c r="K13" s="120" t="s">
        <v>5</v>
      </c>
      <c r="L13" s="120" t="s">
        <v>4</v>
      </c>
      <c r="M13" s="120" t="s">
        <v>54</v>
      </c>
      <c r="N13" s="122" t="s">
        <v>104</v>
      </c>
      <c r="O13" s="122" t="s">
        <v>105</v>
      </c>
      <c r="P13" s="122" t="s">
        <v>106</v>
      </c>
      <c r="Q13" s="124" t="s">
        <v>9</v>
      </c>
      <c r="R13" s="127" t="s">
        <v>301</v>
      </c>
    </row>
    <row r="14" spans="1:33" s="31" customFormat="1" ht="15.95" customHeight="1">
      <c r="A14" s="28"/>
      <c r="B14" s="108" t="s">
        <v>0</v>
      </c>
      <c r="C14" s="109"/>
      <c r="D14" s="110"/>
      <c r="E14" s="121"/>
      <c r="F14" s="121"/>
      <c r="G14" s="121"/>
      <c r="H14" s="121"/>
      <c r="I14" s="121"/>
      <c r="J14" s="121"/>
      <c r="K14" s="121"/>
      <c r="L14" s="121"/>
      <c r="M14" s="121"/>
      <c r="N14" s="123"/>
      <c r="O14" s="123"/>
      <c r="P14" s="123"/>
      <c r="Q14" s="125"/>
      <c r="R14" s="128"/>
    </row>
    <row r="15" spans="1:33" s="31" customFormat="1" ht="15.95" customHeight="1">
      <c r="A15" s="33"/>
      <c r="B15" s="111" t="s">
        <v>59</v>
      </c>
      <c r="C15" s="112"/>
      <c r="D15" s="113"/>
      <c r="E15" s="57">
        <v>1</v>
      </c>
      <c r="F15" s="57">
        <v>2</v>
      </c>
      <c r="G15" s="57">
        <v>8</v>
      </c>
      <c r="H15" s="57">
        <v>3</v>
      </c>
      <c r="I15" s="57">
        <v>9</v>
      </c>
      <c r="J15" s="57">
        <v>4</v>
      </c>
      <c r="K15" s="57">
        <v>11</v>
      </c>
      <c r="L15" s="57">
        <v>5</v>
      </c>
      <c r="M15" s="57">
        <v>6</v>
      </c>
      <c r="N15" s="57">
        <v>7</v>
      </c>
      <c r="O15" s="57">
        <v>10</v>
      </c>
      <c r="P15" s="57">
        <v>12</v>
      </c>
      <c r="Q15" s="126"/>
      <c r="R15" s="129"/>
    </row>
    <row r="16" spans="1:33" s="31" customFormat="1" ht="15.95" customHeight="1">
      <c r="A16" s="36">
        <v>1</v>
      </c>
      <c r="B16" s="6" t="s">
        <v>34</v>
      </c>
      <c r="C16" s="6">
        <v>2011</v>
      </c>
      <c r="D16" s="6" t="s">
        <v>31</v>
      </c>
      <c r="E16" s="20">
        <v>50</v>
      </c>
      <c r="F16" s="20">
        <v>50</v>
      </c>
      <c r="G16" s="20">
        <v>49</v>
      </c>
      <c r="H16" s="20">
        <v>49</v>
      </c>
      <c r="I16" s="20">
        <v>49</v>
      </c>
      <c r="J16" s="20">
        <v>49</v>
      </c>
      <c r="K16" s="20"/>
      <c r="L16" s="20"/>
      <c r="M16" s="20"/>
      <c r="N16" s="20"/>
      <c r="O16" s="13"/>
      <c r="P16" s="20"/>
      <c r="Q16" s="58">
        <f>SUM(E16:P16)</f>
        <v>296</v>
      </c>
      <c r="R16" s="46">
        <f>SUM(E16+F16+G16+H16+I16)</f>
        <v>247</v>
      </c>
    </row>
    <row r="17" spans="1:18" ht="15.95" customHeight="1">
      <c r="A17" s="56">
        <v>2</v>
      </c>
      <c r="B17" s="9" t="s">
        <v>102</v>
      </c>
      <c r="C17" s="27">
        <v>2011</v>
      </c>
      <c r="D17" s="6" t="s">
        <v>103</v>
      </c>
      <c r="E17" s="20"/>
      <c r="F17" s="20"/>
      <c r="G17" s="20">
        <v>50</v>
      </c>
      <c r="H17" s="20"/>
      <c r="I17" s="20">
        <v>50</v>
      </c>
      <c r="J17" s="20">
        <v>50</v>
      </c>
      <c r="K17" s="20">
        <v>50</v>
      </c>
      <c r="L17" s="20"/>
      <c r="M17" s="20"/>
      <c r="N17" s="20"/>
      <c r="O17" s="13"/>
      <c r="P17" s="20"/>
      <c r="Q17" s="58">
        <f>SUM(E17:P17)</f>
        <v>200</v>
      </c>
      <c r="R17" s="46">
        <f>SUM(L17:P17)</f>
        <v>0</v>
      </c>
    </row>
    <row r="18" spans="1:18" s="1" customFormat="1" ht="15.95" customHeight="1">
      <c r="A18" s="56">
        <v>3</v>
      </c>
      <c r="B18" s="6" t="s">
        <v>107</v>
      </c>
      <c r="C18" s="6">
        <v>2011</v>
      </c>
      <c r="D18" s="6" t="s">
        <v>103</v>
      </c>
      <c r="E18" s="20"/>
      <c r="F18" s="20"/>
      <c r="G18" s="20">
        <v>48</v>
      </c>
      <c r="H18" s="20"/>
      <c r="I18" s="20">
        <v>48</v>
      </c>
      <c r="J18" s="20">
        <v>47</v>
      </c>
      <c r="K18" s="20">
        <v>47</v>
      </c>
      <c r="L18" s="20"/>
      <c r="M18" s="20"/>
      <c r="N18" s="20"/>
      <c r="O18" s="13"/>
      <c r="P18" s="20"/>
      <c r="Q18" s="58">
        <f>SUM(E18:P18)</f>
        <v>190</v>
      </c>
      <c r="R18" s="45">
        <v>0</v>
      </c>
    </row>
    <row r="19" spans="1:18" s="1" customFormat="1" ht="15.95" customHeight="1">
      <c r="A19" s="80">
        <v>4</v>
      </c>
      <c r="B19" s="6" t="s">
        <v>108</v>
      </c>
      <c r="C19" s="6">
        <v>2012</v>
      </c>
      <c r="D19" s="6" t="s">
        <v>103</v>
      </c>
      <c r="E19" s="20"/>
      <c r="F19" s="20"/>
      <c r="G19" s="20">
        <v>47</v>
      </c>
      <c r="H19" s="20"/>
      <c r="I19" s="20"/>
      <c r="J19" s="20">
        <v>48</v>
      </c>
      <c r="K19" s="20">
        <v>44</v>
      </c>
      <c r="L19" s="20"/>
      <c r="M19" s="20"/>
      <c r="N19" s="20"/>
      <c r="O19" s="13"/>
      <c r="P19" s="20"/>
      <c r="Q19" s="58">
        <f>SUM(E19:P19)</f>
        <v>139</v>
      </c>
      <c r="R19" s="46">
        <v>0</v>
      </c>
    </row>
    <row r="20" spans="1:18" s="1" customFormat="1" ht="15.95" customHeight="1">
      <c r="A20" s="80">
        <v>5</v>
      </c>
      <c r="B20" s="6" t="s">
        <v>124</v>
      </c>
      <c r="C20" s="6">
        <v>2011</v>
      </c>
      <c r="D20" s="6" t="s">
        <v>125</v>
      </c>
      <c r="E20" s="20"/>
      <c r="F20" s="20"/>
      <c r="G20" s="20"/>
      <c r="H20" s="20">
        <v>50</v>
      </c>
      <c r="I20" s="20"/>
      <c r="J20" s="20"/>
      <c r="K20" s="20"/>
      <c r="L20" s="20"/>
      <c r="M20" s="20"/>
      <c r="N20" s="20"/>
      <c r="O20" s="13"/>
      <c r="P20" s="20"/>
      <c r="Q20" s="58">
        <f>SUM(E20:P20)</f>
        <v>50</v>
      </c>
      <c r="R20" s="46">
        <v>0</v>
      </c>
    </row>
    <row r="21" spans="1:18" s="31" customFormat="1" ht="15.95" customHeight="1">
      <c r="A21" s="80">
        <v>6</v>
      </c>
      <c r="B21" s="9" t="s">
        <v>305</v>
      </c>
      <c r="C21" s="9">
        <v>2011</v>
      </c>
      <c r="D21" s="6" t="s">
        <v>123</v>
      </c>
      <c r="E21" s="20"/>
      <c r="F21" s="20"/>
      <c r="G21" s="20"/>
      <c r="H21" s="20"/>
      <c r="I21" s="20"/>
      <c r="J21" s="20"/>
      <c r="K21" s="20">
        <v>49</v>
      </c>
      <c r="L21" s="20"/>
      <c r="M21" s="20"/>
      <c r="N21" s="20"/>
      <c r="O21" s="13"/>
      <c r="P21" s="20"/>
      <c r="Q21" s="58">
        <f>SUM(E21:P21)</f>
        <v>49</v>
      </c>
      <c r="R21" s="46">
        <v>0</v>
      </c>
    </row>
    <row r="22" spans="1:18" s="31" customFormat="1" ht="15.95" customHeight="1">
      <c r="A22" s="80">
        <v>7</v>
      </c>
      <c r="B22" s="9" t="s">
        <v>306</v>
      </c>
      <c r="C22" s="9">
        <v>2011</v>
      </c>
      <c r="D22" s="6" t="s">
        <v>123</v>
      </c>
      <c r="E22" s="20"/>
      <c r="F22" s="20"/>
      <c r="G22" s="20"/>
      <c r="H22" s="20"/>
      <c r="I22" s="20"/>
      <c r="J22" s="20"/>
      <c r="K22" s="20">
        <v>48</v>
      </c>
      <c r="L22" s="20"/>
      <c r="M22" s="20"/>
      <c r="N22" s="20"/>
      <c r="O22" s="13"/>
      <c r="P22" s="20"/>
      <c r="Q22" s="58">
        <f>SUM(E22:P22)</f>
        <v>48</v>
      </c>
      <c r="R22" s="46">
        <v>0</v>
      </c>
    </row>
    <row r="23" spans="1:18" s="31" customFormat="1" ht="15.95" customHeight="1">
      <c r="A23" s="80">
        <v>8</v>
      </c>
      <c r="B23" s="6" t="s">
        <v>290</v>
      </c>
      <c r="C23" s="6">
        <v>2013</v>
      </c>
      <c r="D23" s="6" t="s">
        <v>31</v>
      </c>
      <c r="E23" s="20"/>
      <c r="F23" s="20"/>
      <c r="G23" s="20"/>
      <c r="H23" s="20"/>
      <c r="I23" s="20"/>
      <c r="J23" s="20">
        <v>46</v>
      </c>
      <c r="K23" s="20"/>
      <c r="L23" s="20"/>
      <c r="M23" s="20"/>
      <c r="N23" s="20"/>
      <c r="O23" s="13"/>
      <c r="P23" s="20"/>
      <c r="Q23" s="58">
        <f>SUM(E23:P23)</f>
        <v>46</v>
      </c>
      <c r="R23" s="46">
        <v>0</v>
      </c>
    </row>
    <row r="24" spans="1:18" s="31" customFormat="1" ht="15.95" customHeight="1">
      <c r="A24" s="80">
        <v>9</v>
      </c>
      <c r="B24" s="9" t="s">
        <v>307</v>
      </c>
      <c r="C24" s="9">
        <v>2011</v>
      </c>
      <c r="D24" s="6" t="s">
        <v>123</v>
      </c>
      <c r="E24" s="20"/>
      <c r="F24" s="20"/>
      <c r="G24" s="20"/>
      <c r="H24" s="20"/>
      <c r="I24" s="20"/>
      <c r="J24" s="20"/>
      <c r="K24" s="20">
        <v>46</v>
      </c>
      <c r="L24" s="20"/>
      <c r="M24" s="20"/>
      <c r="N24" s="20"/>
      <c r="O24" s="13"/>
      <c r="P24" s="20"/>
      <c r="Q24" s="58">
        <f>SUM(E24:P24)</f>
        <v>46</v>
      </c>
      <c r="R24" s="46">
        <v>0</v>
      </c>
    </row>
    <row r="25" spans="1:18" s="31" customFormat="1" ht="15.95" customHeight="1">
      <c r="A25" s="80">
        <v>10</v>
      </c>
      <c r="B25" s="9" t="s">
        <v>291</v>
      </c>
      <c r="C25" s="9">
        <v>2013</v>
      </c>
      <c r="D25" s="6" t="s">
        <v>31</v>
      </c>
      <c r="E25" s="14"/>
      <c r="F25" s="14"/>
      <c r="G25" s="14"/>
      <c r="H25" s="14"/>
      <c r="I25" s="14"/>
      <c r="J25" s="14">
        <v>45</v>
      </c>
      <c r="K25" s="14"/>
      <c r="L25" s="14"/>
      <c r="M25" s="14"/>
      <c r="N25" s="14"/>
      <c r="O25" s="79"/>
      <c r="P25" s="14"/>
      <c r="Q25" s="58">
        <f>SUM(E25:P25)</f>
        <v>45</v>
      </c>
      <c r="R25" s="45">
        <v>0</v>
      </c>
    </row>
    <row r="26" spans="1:18" s="31" customFormat="1" ht="15.75">
      <c r="A26" s="80">
        <v>11</v>
      </c>
      <c r="B26" s="9" t="s">
        <v>308</v>
      </c>
      <c r="C26" s="9">
        <v>2013</v>
      </c>
      <c r="D26" s="6" t="s">
        <v>309</v>
      </c>
      <c r="E26" s="14"/>
      <c r="F26" s="14"/>
      <c r="G26" s="14"/>
      <c r="H26" s="14"/>
      <c r="I26" s="14"/>
      <c r="J26" s="14"/>
      <c r="K26" s="14">
        <v>45</v>
      </c>
      <c r="L26" s="14"/>
      <c r="M26" s="14"/>
      <c r="N26" s="14"/>
      <c r="O26" s="79"/>
      <c r="P26" s="14"/>
      <c r="Q26" s="58">
        <f>SUM(E26:P26)</f>
        <v>45</v>
      </c>
      <c r="R26" s="45">
        <v>0</v>
      </c>
    </row>
    <row r="27" spans="1:18" s="31" customFormat="1" ht="15.75">
      <c r="A27" s="80">
        <v>12</v>
      </c>
      <c r="B27" s="5" t="s">
        <v>292</v>
      </c>
      <c r="C27" s="5">
        <v>2012</v>
      </c>
      <c r="D27" s="6" t="s">
        <v>31</v>
      </c>
      <c r="E27" s="14"/>
      <c r="F27" s="14"/>
      <c r="G27" s="14"/>
      <c r="H27" s="14"/>
      <c r="I27" s="14"/>
      <c r="J27" s="14">
        <v>44</v>
      </c>
      <c r="K27" s="14"/>
      <c r="L27" s="14"/>
      <c r="M27" s="14"/>
      <c r="N27" s="14"/>
      <c r="O27" s="79"/>
      <c r="P27" s="14"/>
      <c r="Q27" s="58">
        <f>SUM(E27:P27)</f>
        <v>44</v>
      </c>
      <c r="R27" s="45">
        <v>0</v>
      </c>
    </row>
    <row r="28" spans="1:18" s="31" customFormat="1" ht="15.75">
      <c r="A28" s="80">
        <v>13</v>
      </c>
      <c r="B28" s="5" t="s">
        <v>293</v>
      </c>
      <c r="C28" s="5">
        <v>2014</v>
      </c>
      <c r="D28" s="6" t="s">
        <v>31</v>
      </c>
      <c r="E28" s="14"/>
      <c r="F28" s="14"/>
      <c r="G28" s="14"/>
      <c r="H28" s="14"/>
      <c r="I28" s="14"/>
      <c r="J28" s="14">
        <v>43</v>
      </c>
      <c r="K28" s="14"/>
      <c r="L28" s="14"/>
      <c r="M28" s="14"/>
      <c r="N28" s="14"/>
      <c r="O28" s="79"/>
      <c r="P28" s="14"/>
      <c r="Q28" s="58">
        <f>SUM(E28:P28)</f>
        <v>43</v>
      </c>
      <c r="R28" s="45">
        <v>0</v>
      </c>
    </row>
    <row r="29" spans="1:18" s="31" customFormat="1" ht="15.75">
      <c r="A29" s="80">
        <v>14</v>
      </c>
      <c r="B29" s="9" t="s">
        <v>310</v>
      </c>
      <c r="C29" s="9">
        <v>2012</v>
      </c>
      <c r="D29" s="6" t="s">
        <v>123</v>
      </c>
      <c r="E29" s="14"/>
      <c r="F29" s="14"/>
      <c r="G29" s="14"/>
      <c r="H29" s="14"/>
      <c r="I29" s="14"/>
      <c r="J29" s="14"/>
      <c r="K29" s="14">
        <v>43</v>
      </c>
      <c r="L29" s="14"/>
      <c r="M29" s="14"/>
      <c r="N29" s="14"/>
      <c r="O29" s="79"/>
      <c r="P29" s="14"/>
      <c r="Q29" s="58">
        <f>SUM(E29:P29)</f>
        <v>43</v>
      </c>
      <c r="R29" s="45">
        <v>0</v>
      </c>
    </row>
    <row r="30" spans="1:18" s="31" customFormat="1" ht="15.75">
      <c r="A30" s="80">
        <v>15</v>
      </c>
      <c r="B30" s="9" t="s">
        <v>294</v>
      </c>
      <c r="C30" s="9">
        <v>2016</v>
      </c>
      <c r="D30" s="6" t="s">
        <v>31</v>
      </c>
      <c r="E30" s="14"/>
      <c r="F30" s="14"/>
      <c r="G30" s="14"/>
      <c r="H30" s="14"/>
      <c r="I30" s="14"/>
      <c r="J30" s="14">
        <v>42</v>
      </c>
      <c r="K30" s="14"/>
      <c r="L30" s="14"/>
      <c r="M30" s="14"/>
      <c r="N30" s="14"/>
      <c r="O30" s="79"/>
      <c r="P30" s="14"/>
      <c r="Q30" s="58">
        <f>SUM(E30:P30)</f>
        <v>42</v>
      </c>
      <c r="R30" s="45">
        <v>0</v>
      </c>
    </row>
    <row r="31" spans="1:18" s="31" customFormat="1" ht="15.75">
      <c r="A31" s="80">
        <v>16</v>
      </c>
      <c r="B31" s="9" t="s">
        <v>311</v>
      </c>
      <c r="C31" s="9">
        <v>2011</v>
      </c>
      <c r="D31" s="6" t="s">
        <v>312</v>
      </c>
      <c r="E31" s="14"/>
      <c r="F31" s="14"/>
      <c r="G31" s="14"/>
      <c r="H31" s="14"/>
      <c r="I31" s="14"/>
      <c r="J31" s="14"/>
      <c r="K31" s="14">
        <v>42</v>
      </c>
      <c r="L31" s="14"/>
      <c r="M31" s="14"/>
      <c r="N31" s="14"/>
      <c r="O31" s="79"/>
      <c r="P31" s="14"/>
      <c r="Q31" s="58">
        <f>SUM(E31:P31)</f>
        <v>42</v>
      </c>
      <c r="R31" s="45">
        <v>0</v>
      </c>
    </row>
    <row r="32" spans="1:18" s="31" customFormat="1" ht="15.75"/>
    <row r="33" s="31" customFormat="1" ht="15.75"/>
    <row r="34" s="31" customFormat="1" ht="15.75"/>
    <row r="35" s="31" customFormat="1" ht="15.75"/>
    <row r="36" s="31" customFormat="1" ht="15.75"/>
    <row r="37" s="31" customFormat="1" ht="15.75"/>
    <row r="38" s="31" customFormat="1" ht="15.75"/>
    <row r="39" s="31" customFormat="1" ht="15.75"/>
    <row r="40" s="31" customFormat="1" ht="15.75"/>
    <row r="41" s="31" customFormat="1" ht="15.75"/>
    <row r="42" s="31" customFormat="1" ht="15.75"/>
    <row r="43" s="31" customFormat="1" ht="15.75"/>
    <row r="44" s="31" customFormat="1" ht="15.75"/>
    <row r="45" s="31" customFormat="1" ht="15.75"/>
    <row r="46" s="31" customFormat="1" ht="15.75"/>
    <row r="47" s="31" customFormat="1" ht="15.75"/>
    <row r="48" s="31" customFormat="1" ht="15.75"/>
    <row r="49" s="31" customFormat="1" ht="15.75"/>
    <row r="50" s="31" customFormat="1" ht="15.75"/>
    <row r="51" s="31" customFormat="1" ht="15.75"/>
    <row r="52" s="31" customFormat="1" ht="15.75"/>
    <row r="53" s="31" customFormat="1" ht="15.75"/>
    <row r="54" s="31" customFormat="1" ht="15.75"/>
    <row r="55" s="31" customFormat="1" ht="15.75"/>
    <row r="56" s="31" customFormat="1" ht="15.75"/>
    <row r="57" s="31" customFormat="1" ht="15.75"/>
    <row r="58" s="31" customFormat="1" ht="15.75"/>
    <row r="59" s="31" customFormat="1" ht="15.75"/>
    <row r="60" s="31" customFormat="1" ht="15.75"/>
    <row r="61" s="31" customFormat="1" ht="15.75"/>
    <row r="62" s="31" customFormat="1" ht="15.75"/>
    <row r="63" s="31" customFormat="1" ht="15.75"/>
    <row r="64" s="31" customFormat="1" ht="15.75"/>
    <row r="65" s="31" customFormat="1" ht="15.75"/>
    <row r="66" s="31" customFormat="1" ht="15.75"/>
    <row r="67" s="31" customFormat="1" ht="15.75"/>
    <row r="68" s="31" customFormat="1" ht="15.75"/>
    <row r="69" s="31" customFormat="1" ht="15.75"/>
    <row r="70" s="31" customFormat="1" ht="15.75"/>
    <row r="71" s="31" customFormat="1" ht="15.75"/>
    <row r="72" s="31" customFormat="1" ht="15.75"/>
    <row r="73" s="31" customFormat="1" ht="15.75"/>
    <row r="74" s="31" customFormat="1" ht="15.75"/>
    <row r="75" s="31" customFormat="1" ht="15.75"/>
    <row r="76" s="31" customFormat="1" ht="15.75"/>
    <row r="77" s="31" customFormat="1" ht="15.75"/>
    <row r="78" s="31" customFormat="1" ht="15.75"/>
    <row r="79" s="31" customFormat="1" ht="15.75"/>
    <row r="80" s="31" customFormat="1" ht="15.75"/>
    <row r="81" spans="1:18" s="31" customFormat="1" ht="15.75"/>
    <row r="82" spans="1:18" s="31" customFormat="1" ht="15.7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 s="31" customFormat="1" ht="15.7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 s="31" customFormat="1" ht="18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 s="31" customFormat="1" ht="18" customHeigh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s="31" customFormat="1" ht="18" customHeigh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18" s="31" customFormat="1" ht="18" customHeigh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 s="31" customFormat="1" ht="18" customHeigh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 s="31" customFormat="1" ht="18" customHeigh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 s="31" customFormat="1" ht="18" customHeigh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  <row r="91" spans="1:18" s="31" customFormat="1" ht="18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</row>
    <row r="92" spans="1:18" s="31" customFormat="1" ht="18" customHeigh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</row>
    <row r="93" spans="1:18" s="31" customFormat="1" ht="18" customHeigh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</row>
    <row r="94" spans="1:18" s="31" customFormat="1" ht="18" customHeigh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1:18" s="31" customFormat="1" ht="18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</row>
    <row r="96" spans="1:18" s="31" customFormat="1" ht="18" customHeigh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</row>
    <row r="97" spans="1:18" s="31" customFormat="1" ht="18" customHeigh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</row>
    <row r="98" spans="1:18" s="31" customFormat="1" ht="18" customHeight="1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</row>
    <row r="99" spans="1:18" s="31" customFormat="1" ht="18" customHeight="1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</row>
    <row r="100" spans="1:18" s="31" customFormat="1" ht="15.7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</row>
    <row r="101" spans="1:18" s="31" customFormat="1" ht="15.7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</row>
    <row r="102" spans="1:18" s="31" customFormat="1" ht="15.75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</row>
    <row r="103" spans="1:18" s="31" customFormat="1" ht="15.75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</row>
    <row r="104" spans="1:18" s="31" customFormat="1" ht="15.75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</row>
    <row r="105" spans="1:18" s="31" customFormat="1" ht="15.75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</row>
    <row r="106" spans="1:18" s="31" customFormat="1" ht="15.75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</row>
    <row r="107" spans="1:18" s="31" customFormat="1" ht="15.75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</row>
    <row r="108" spans="1:18" s="31" customFormat="1" ht="15.75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</row>
    <row r="109" spans="1:18" s="31" customFormat="1" ht="15.7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</row>
    <row r="110" spans="1:18" s="31" customFormat="1" ht="15.7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</row>
    <row r="111" spans="1:18" s="31" customFormat="1" ht="15.75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</row>
    <row r="112" spans="1:18" s="31" customFormat="1" ht="15.75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</row>
    <row r="113" spans="1:18" s="31" customFormat="1" ht="15.75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</row>
    <row r="114" spans="1:18" s="31" customFormat="1" ht="15.75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</row>
  </sheetData>
  <sortState ref="B18:Q33">
    <sortCondition descending="1" ref="Q18:Q33"/>
  </sortState>
  <mergeCells count="46">
    <mergeCell ref="L13:L14"/>
    <mergeCell ref="AF1:AF2"/>
    <mergeCell ref="O1:O2"/>
    <mergeCell ref="O13:O14"/>
    <mergeCell ref="M13:M14"/>
    <mergeCell ref="U1:U2"/>
    <mergeCell ref="W1:W2"/>
    <mergeCell ref="N13:N14"/>
    <mergeCell ref="P13:P14"/>
    <mergeCell ref="Q13:Q15"/>
    <mergeCell ref="R13:R15"/>
    <mergeCell ref="R1:R3"/>
    <mergeCell ref="M1:M2"/>
    <mergeCell ref="N1:N2"/>
    <mergeCell ref="Y1:Y2"/>
    <mergeCell ref="V1:V2"/>
    <mergeCell ref="Q1:Q3"/>
    <mergeCell ref="X1:X2"/>
    <mergeCell ref="J1:J2"/>
    <mergeCell ref="P1:P2"/>
    <mergeCell ref="L1:L2"/>
    <mergeCell ref="AE1:AE2"/>
    <mergeCell ref="Z1:Z2"/>
    <mergeCell ref="AA1:AA2"/>
    <mergeCell ref="AB1:AB2"/>
    <mergeCell ref="AC1:AC2"/>
    <mergeCell ref="AD1:AD2"/>
    <mergeCell ref="E1:E2"/>
    <mergeCell ref="H1:H2"/>
    <mergeCell ref="G1:G2"/>
    <mergeCell ref="G13:G14"/>
    <mergeCell ref="K1:K2"/>
    <mergeCell ref="F1:F2"/>
    <mergeCell ref="E13:E14"/>
    <mergeCell ref="H13:H14"/>
    <mergeCell ref="I13:I14"/>
    <mergeCell ref="I1:I2"/>
    <mergeCell ref="J13:J14"/>
    <mergeCell ref="K13:K14"/>
    <mergeCell ref="F13:F14"/>
    <mergeCell ref="B2:D2"/>
    <mergeCell ref="B3:D3"/>
    <mergeCell ref="B14:D14"/>
    <mergeCell ref="B15:D15"/>
    <mergeCell ref="B1:D1"/>
    <mergeCell ref="B13:D13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D60093"/>
  </sheetPr>
  <dimension ref="A1:Q57"/>
  <sheetViews>
    <sheetView view="pageLayout" topLeftCell="A4" zoomScaleNormal="100" workbookViewId="0">
      <selection activeCell="R4" sqref="R4"/>
    </sheetView>
  </sheetViews>
  <sheetFormatPr defaultRowHeight="12.75"/>
  <cols>
    <col min="1" max="1" width="3.28515625" bestFit="1" customWidth="1"/>
    <col min="2" max="13" width="4.140625" bestFit="1" customWidth="1"/>
  </cols>
  <sheetData>
    <row r="1" spans="1:17" ht="65.25" customHeight="1">
      <c r="A1" s="134" t="s">
        <v>1</v>
      </c>
      <c r="B1" s="120" t="s">
        <v>35</v>
      </c>
      <c r="C1" s="120" t="s">
        <v>2</v>
      </c>
      <c r="D1" s="120" t="s">
        <v>7</v>
      </c>
      <c r="E1" s="120" t="s">
        <v>3</v>
      </c>
      <c r="F1" s="120" t="s">
        <v>8</v>
      </c>
      <c r="G1" s="120" t="s">
        <v>6</v>
      </c>
      <c r="H1" s="120" t="s">
        <v>5</v>
      </c>
      <c r="I1" s="120" t="s">
        <v>4</v>
      </c>
      <c r="J1" s="120" t="s">
        <v>54</v>
      </c>
      <c r="K1" s="122" t="s">
        <v>104</v>
      </c>
      <c r="L1" s="122" t="s">
        <v>105</v>
      </c>
      <c r="M1" s="122" t="s">
        <v>106</v>
      </c>
      <c r="N1" s="92"/>
      <c r="O1" s="92"/>
      <c r="P1" s="92"/>
      <c r="Q1" s="92"/>
    </row>
    <row r="2" spans="1:17" ht="15.75" customHeight="1">
      <c r="A2" s="135"/>
      <c r="B2" s="121"/>
      <c r="C2" s="121"/>
      <c r="D2" s="121"/>
      <c r="E2" s="121"/>
      <c r="F2" s="121"/>
      <c r="G2" s="121"/>
      <c r="H2" s="121"/>
      <c r="I2" s="121"/>
      <c r="J2" s="121"/>
      <c r="K2" s="123"/>
      <c r="L2" s="123"/>
      <c r="M2" s="123"/>
      <c r="N2" s="92"/>
      <c r="O2" s="92"/>
      <c r="P2" s="92"/>
      <c r="Q2" s="92"/>
    </row>
    <row r="3" spans="1:17" ht="15.75" customHeight="1">
      <c r="A3" s="135"/>
      <c r="B3" s="57">
        <v>1</v>
      </c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57">
        <v>7</v>
      </c>
      <c r="I3" s="57">
        <v>8</v>
      </c>
      <c r="J3" s="57">
        <v>9</v>
      </c>
      <c r="K3" s="57">
        <v>10</v>
      </c>
      <c r="L3" s="57">
        <v>11</v>
      </c>
      <c r="M3" s="57">
        <v>12</v>
      </c>
      <c r="N3" s="92"/>
      <c r="O3" s="92"/>
      <c r="P3" s="92"/>
      <c r="Q3" s="92"/>
    </row>
    <row r="4" spans="1:17" ht="15.75">
      <c r="A4" s="136"/>
      <c r="B4" s="85">
        <f>SUM(PRÍ!U4+NMLŽ!U4+MLŽ!U4+STŽ!U4+JUNIOR!U4+'MUŽI,ŽENY'!U4+'VETERÁNKY 40+'!U4+'VETERÁNI M 50+'!U4)</f>
        <v>16</v>
      </c>
      <c r="C4" s="85">
        <f>SUM(PRÍ!V4+NMLŽ!V4+MLŽ!V4+STŽ!V4+JUNIOR!V4+'MUŽI,ŽENY'!V4+'VETERÁNKY 40+'!V4+'VETERÁNI M 50+'!V4)</f>
        <v>24</v>
      </c>
      <c r="D4" s="85">
        <f>SUM(PRÍ!W4+NMLŽ!W4+MLŽ!W4+STŽ!W4+JUNIOR!W4+'MUŽI,ŽENY'!W4+'VETERÁNKY 40+'!W4+'VETERÁNI M 50+'!W4)</f>
        <v>25</v>
      </c>
      <c r="E4" s="85">
        <f>SUM(PRÍ!X4+NMLŽ!X4+MLŽ!X4+STŽ!X4+JUNIOR!X4+'MUŽI,ŽENY'!X4+'VETERÁNKY 40+'!X4+'VETERÁNI M 50+'!X4)</f>
        <v>133</v>
      </c>
      <c r="F4" s="85">
        <f>SUM(PRÍ!Y4+NMLŽ!Y4+MLŽ!Y4+STŽ!Y4+JUNIOR!Y4+'MUŽI,ŽENY'!Y4+'VETERÁNKY 40+'!Y4+'VETERÁNI M 50+'!Y4)</f>
        <v>16</v>
      </c>
      <c r="G4" s="85">
        <f>SUM(PRÍ!Z4+NMLŽ!Z4+MLŽ!Z4+STŽ!Z4+JUNIOR!Z4+'MUŽI,ŽENY'!Z4+'VETERÁNKY 40+'!Z4+'VETERÁNI M 50+'!Z4)</f>
        <v>30</v>
      </c>
      <c r="H4" s="85">
        <f>SUM(PRÍ!AA4+NMLŽ!AA4+MLŽ!AA4+STŽ!AA4+JUNIOR!AA4+'MUŽI,ŽENY'!AA4+'VETERÁNKY 40+'!AA4+'VETERÁNI M 50+'!AA4)</f>
        <v>71</v>
      </c>
      <c r="I4" s="85">
        <f>SUM(PRÍ!AB4+NMLŽ!AB4+MLŽ!AB4+STŽ!AB4+JUNIOR!AB4+'MUŽI,ŽENY'!AB4+'VETERÁNKY 40+'!AB4+'VETERÁNI M 50+'!AB4)</f>
        <v>0</v>
      </c>
      <c r="J4" s="85">
        <f>SUM(PRÍ!AC4+NMLŽ!AC4+MLŽ!AC4+STŽ!AC4+JUNIOR!AC4+'MUŽI,ŽENY'!AC4+'VETERÁNKY 40+'!AC4+'VETERÁNI M 50+'!AC4)</f>
        <v>0</v>
      </c>
      <c r="K4" s="85">
        <f>SUM(PRÍ!AD4+NMLŽ!AD4+MLŽ!AD4+STŽ!AD4+JUNIOR!AD4+'MUŽI,ŽENY'!AD4+'VETERÁNKY 40+'!AD4+'VETERÁNI M 50+'!AD4)</f>
        <v>0</v>
      </c>
      <c r="L4" s="85">
        <f>SUM(PRÍ!AE4+NMLŽ!AE4+MLŽ!AE4+STŽ!AE4+JUNIOR!AE4+'MUŽI,ŽENY'!AE4+'VETERÁNKY 40+'!AE4+'VETERÁNI M 50+'!AE4)</f>
        <v>0</v>
      </c>
      <c r="M4" s="85">
        <f>SUM(PRÍ!AF4+NMLŽ!AF4+MLŽ!AF4+STŽ!AF4+JUNIOR!AF4+'MUŽI,ŽENY'!AF4+'VETERÁNKY 40+'!AF4+'VETERÁNI M 50+'!AF4)</f>
        <v>0</v>
      </c>
      <c r="N4" s="92"/>
      <c r="O4" s="92"/>
      <c r="P4" s="92"/>
      <c r="Q4" s="92"/>
    </row>
    <row r="5" spans="1:17" ht="16.5" customHeight="1">
      <c r="A5" s="144" t="s">
        <v>41</v>
      </c>
      <c r="B5" s="145"/>
      <c r="C5" s="145"/>
      <c r="D5" s="145"/>
      <c r="E5" s="145"/>
      <c r="F5" s="145"/>
      <c r="G5" s="145"/>
      <c r="H5" s="145"/>
      <c r="I5" s="145"/>
      <c r="J5" s="145"/>
      <c r="K5" s="146"/>
      <c r="L5" s="142">
        <f>SUM(B4:M4)</f>
        <v>315</v>
      </c>
      <c r="M5" s="143"/>
      <c r="N5" s="92"/>
      <c r="O5" s="92"/>
      <c r="P5" s="92"/>
      <c r="Q5" s="92"/>
    </row>
    <row r="6" spans="1:17" ht="16.5" customHeight="1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  <c r="M6" s="95"/>
      <c r="N6" s="92"/>
      <c r="O6" s="92"/>
      <c r="P6" s="92"/>
      <c r="Q6" s="92"/>
    </row>
    <row r="7" spans="1:17" ht="16.5" customHeigh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5"/>
      <c r="M7" s="95"/>
      <c r="N7" s="92"/>
      <c r="O7" s="92"/>
      <c r="P7" s="92"/>
      <c r="Q7" s="92"/>
    </row>
    <row r="8" spans="1:17" ht="15.75" customHeight="1">
      <c r="A8" s="141" t="s">
        <v>47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92"/>
      <c r="O8" s="92"/>
      <c r="P8" s="92"/>
      <c r="Q8" s="92"/>
    </row>
    <row r="9" spans="1:17" ht="15.75" customHeight="1">
      <c r="A9" s="140" t="s">
        <v>42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93"/>
    </row>
    <row r="10" spans="1:17" ht="15.75" customHeight="1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140"/>
      <c r="O10" s="140"/>
      <c r="P10" s="140"/>
      <c r="Q10" s="93"/>
    </row>
    <row r="11" spans="1:17" ht="15.75" customHeight="1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140"/>
      <c r="O11" s="140"/>
      <c r="P11" s="140"/>
      <c r="Q11" s="93"/>
    </row>
    <row r="12" spans="1:17" ht="15.75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140"/>
      <c r="O12" s="140"/>
      <c r="P12" s="140"/>
      <c r="Q12" s="93"/>
    </row>
    <row r="13" spans="1:17" ht="15.75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140"/>
      <c r="O13" s="140"/>
      <c r="P13" s="140"/>
      <c r="Q13" s="93"/>
    </row>
    <row r="14" spans="1:17" ht="15.75" customHeight="1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140"/>
      <c r="O14" s="140"/>
      <c r="P14" s="140"/>
      <c r="Q14" s="93"/>
    </row>
    <row r="15" spans="1:17" ht="15.75" customHeight="1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140"/>
      <c r="O15" s="140"/>
      <c r="P15" s="140"/>
      <c r="Q15" s="93"/>
    </row>
    <row r="16" spans="1:17" ht="15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140"/>
      <c r="O16" s="140"/>
      <c r="P16" s="140"/>
      <c r="Q16" s="93"/>
    </row>
    <row r="17" spans="1:17" ht="15.7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140"/>
      <c r="O17" s="140"/>
      <c r="P17" s="140"/>
      <c r="Q17" s="93"/>
    </row>
    <row r="18" spans="1:17" ht="15.75" customHeight="1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140"/>
      <c r="O18" s="140"/>
      <c r="P18" s="140"/>
      <c r="Q18" s="93"/>
    </row>
    <row r="19" spans="1:17" ht="15.75" customHeight="1">
      <c r="A19" s="148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</row>
    <row r="20" spans="1:17" ht="15.75" customHeight="1">
      <c r="A20" s="148"/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  <row r="21" spans="1:17" ht="15.75" customHeight="1">
      <c r="A21" s="141" t="s">
        <v>47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92"/>
      <c r="O21" s="92"/>
      <c r="P21" s="92"/>
      <c r="Q21" s="92"/>
    </row>
    <row r="22" spans="1:17" ht="15.75" customHeight="1">
      <c r="A22" s="140" t="s">
        <v>43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93"/>
    </row>
    <row r="23" spans="1:17" ht="15.75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140"/>
      <c r="O23" s="140"/>
      <c r="P23" s="140"/>
      <c r="Q23" s="93"/>
    </row>
    <row r="24" spans="1:17" ht="15.75" customHeight="1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140"/>
      <c r="O24" s="140"/>
      <c r="P24" s="140"/>
      <c r="Q24" s="93"/>
    </row>
    <row r="25" spans="1:17" ht="15.75" customHeight="1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140"/>
      <c r="O25" s="140"/>
      <c r="P25" s="140"/>
      <c r="Q25" s="93"/>
    </row>
    <row r="26" spans="1:17" ht="15.75" customHeight="1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140"/>
      <c r="O26" s="140"/>
      <c r="P26" s="140"/>
      <c r="Q26" s="93"/>
    </row>
    <row r="27" spans="1:17" ht="15.75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140"/>
      <c r="O27" s="140"/>
      <c r="P27" s="140"/>
      <c r="Q27" s="93"/>
    </row>
    <row r="28" spans="1:17" ht="15.75" customHeight="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140"/>
      <c r="O28" s="140"/>
      <c r="P28" s="140"/>
      <c r="Q28" s="93"/>
    </row>
    <row r="29" spans="1:17" ht="15.75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140"/>
      <c r="O29" s="140"/>
      <c r="P29" s="140"/>
      <c r="Q29" s="93"/>
    </row>
    <row r="30" spans="1:17" ht="15.75" customHeight="1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140"/>
      <c r="O30" s="140"/>
      <c r="P30" s="140"/>
      <c r="Q30" s="93"/>
    </row>
    <row r="31" spans="1:17" ht="15.7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140"/>
      <c r="O31" s="140"/>
      <c r="P31" s="140"/>
      <c r="Q31" s="93"/>
    </row>
    <row r="32" spans="1:17" ht="15.75" customHeight="1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 spans="1:17" ht="15.75" customHeight="1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17" ht="15.75" customHeight="1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ht="15.75" customHeight="1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ht="15.75" customHeight="1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spans="1:17" ht="15.75" customHeight="1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spans="1:17" ht="15.75" customHeight="1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</row>
    <row r="39" spans="1:17" ht="15.7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ht="15.7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spans="1:17" ht="15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1:17" ht="15.7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1:17" ht="15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spans="1:17" ht="15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</row>
    <row r="45" spans="1:17" ht="15.75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</row>
    <row r="46" spans="1:17" ht="15.7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spans="1:17" ht="15.75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spans="1:17" ht="15.75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</row>
    <row r="49" spans="1:17" ht="15.7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</row>
    <row r="50" spans="1:17" ht="15.7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1" spans="1:17" ht="15.7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</row>
    <row r="52" spans="1:17" ht="15.7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</row>
    <row r="53" spans="1:17" ht="15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</row>
    <row r="54" spans="1:17" ht="15.7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</row>
    <row r="55" spans="1:17" ht="15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</row>
    <row r="56" spans="1:17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</row>
    <row r="57" spans="1:17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</sheetData>
  <mergeCells count="42">
    <mergeCell ref="A32:Q32"/>
    <mergeCell ref="N29:P29"/>
    <mergeCell ref="M1:M2"/>
    <mergeCell ref="N10:P10"/>
    <mergeCell ref="N11:P11"/>
    <mergeCell ref="N23:P23"/>
    <mergeCell ref="N24:P24"/>
    <mergeCell ref="A22:M22"/>
    <mergeCell ref="N22:P22"/>
    <mergeCell ref="A20:Q20"/>
    <mergeCell ref="A21:M21"/>
    <mergeCell ref="A19:Q19"/>
    <mergeCell ref="L1:L2"/>
    <mergeCell ref="A1:A4"/>
    <mergeCell ref="B1:B2"/>
    <mergeCell ref="C1:C2"/>
    <mergeCell ref="I1:I2"/>
    <mergeCell ref="J1:J2"/>
    <mergeCell ref="K1:K2"/>
    <mergeCell ref="L5:M5"/>
    <mergeCell ref="A5:K5"/>
    <mergeCell ref="D1:D2"/>
    <mergeCell ref="E1:E2"/>
    <mergeCell ref="F1:F2"/>
    <mergeCell ref="G1:G2"/>
    <mergeCell ref="H1:H2"/>
    <mergeCell ref="N12:P12"/>
    <mergeCell ref="A9:M9"/>
    <mergeCell ref="N9:P9"/>
    <mergeCell ref="A8:M8"/>
    <mergeCell ref="N13:P13"/>
    <mergeCell ref="N14:P14"/>
    <mergeCell ref="N15:P15"/>
    <mergeCell ref="N16:P16"/>
    <mergeCell ref="N17:P17"/>
    <mergeCell ref="N30:P30"/>
    <mergeCell ref="N31:P31"/>
    <mergeCell ref="N18:P18"/>
    <mergeCell ref="N25:P25"/>
    <mergeCell ref="N26:P26"/>
    <mergeCell ref="N27:P27"/>
    <mergeCell ref="N28:P28"/>
  </mergeCells>
  <pageMargins left="0.7" right="0.7" top="0.75" bottom="0.75" header="0.3" footer="0.3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FF00"/>
  </sheetPr>
  <dimension ref="A1:J59"/>
  <sheetViews>
    <sheetView view="pageLayout" zoomScaleNormal="100" workbookViewId="0">
      <selection activeCell="L26" sqref="L26"/>
    </sheetView>
  </sheetViews>
  <sheetFormatPr defaultRowHeight="12.75"/>
  <sheetData>
    <row r="1" spans="1:10" s="31" customFormat="1" ht="23.25">
      <c r="A1" s="154" t="s">
        <v>10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s="31" customFormat="1" ht="15.75">
      <c r="A2" s="151" t="s">
        <v>26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s="31" customFormat="1" ht="15.75">
      <c r="A3" s="152" t="s">
        <v>18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10" s="31" customFormat="1" ht="15.75">
      <c r="A4" s="152" t="s">
        <v>19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 s="31" customFormat="1" ht="15.75">
      <c r="A5" s="152" t="s">
        <v>20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0" s="31" customFormat="1" ht="15.75">
      <c r="A6" s="152" t="s">
        <v>21</v>
      </c>
      <c r="B6" s="152"/>
      <c r="C6" s="152"/>
      <c r="D6" s="152"/>
      <c r="E6" s="152"/>
      <c r="F6" s="152"/>
      <c r="G6" s="152"/>
      <c r="H6" s="152"/>
      <c r="I6" s="152"/>
      <c r="J6" s="152"/>
    </row>
    <row r="7" spans="1:10" s="31" customFormat="1" ht="15.75">
      <c r="A7" s="152" t="s">
        <v>17</v>
      </c>
      <c r="B7" s="152"/>
      <c r="C7" s="152"/>
      <c r="D7" s="152"/>
      <c r="E7" s="152"/>
      <c r="F7" s="152"/>
      <c r="G7" s="152"/>
      <c r="H7" s="152"/>
      <c r="I7" s="152"/>
      <c r="J7" s="152"/>
    </row>
    <row r="8" spans="1:10" s="31" customFormat="1" ht="15.75">
      <c r="A8" s="150"/>
      <c r="B8" s="150"/>
      <c r="C8" s="150"/>
      <c r="D8" s="150"/>
      <c r="E8" s="150"/>
      <c r="F8" s="150"/>
      <c r="G8" s="150"/>
      <c r="H8" s="150"/>
      <c r="I8" s="150"/>
      <c r="J8" s="150"/>
    </row>
    <row r="9" spans="1:10" s="31" customFormat="1" ht="15.75">
      <c r="A9" s="153" t="s">
        <v>12</v>
      </c>
      <c r="B9" s="153"/>
      <c r="C9" s="153"/>
      <c r="D9" s="153"/>
      <c r="E9" s="153"/>
      <c r="F9" s="153"/>
      <c r="G9" s="153"/>
      <c r="H9" s="153"/>
      <c r="I9" s="153"/>
      <c r="J9" s="153"/>
    </row>
    <row r="10" spans="1:10" s="31" customFormat="1" ht="15.75">
      <c r="A10" s="152" t="s">
        <v>22</v>
      </c>
      <c r="B10" s="152"/>
      <c r="C10" s="152"/>
      <c r="D10" s="152"/>
      <c r="E10" s="152"/>
      <c r="F10" s="152"/>
      <c r="G10" s="152"/>
      <c r="H10" s="152"/>
      <c r="I10" s="152"/>
      <c r="J10" s="152"/>
    </row>
    <row r="11" spans="1:10" s="31" customFormat="1" ht="15.75">
      <c r="A11" s="150"/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10" s="31" customFormat="1" ht="15.75">
      <c r="A12" s="151" t="s">
        <v>44</v>
      </c>
      <c r="B12" s="151"/>
      <c r="C12" s="151"/>
      <c r="D12" s="151"/>
      <c r="E12" s="151"/>
      <c r="F12" s="151"/>
      <c r="G12" s="151"/>
      <c r="H12" s="151"/>
      <c r="I12" s="151"/>
      <c r="J12" s="151"/>
    </row>
    <row r="13" spans="1:10" s="31" customFormat="1" ht="15.75">
      <c r="A13" s="152" t="s">
        <v>83</v>
      </c>
      <c r="B13" s="152"/>
      <c r="C13" s="152"/>
      <c r="D13" s="152"/>
      <c r="E13" s="152"/>
      <c r="F13" s="152"/>
      <c r="G13" s="152"/>
      <c r="H13" s="152"/>
      <c r="I13" s="152"/>
      <c r="J13" s="152"/>
    </row>
    <row r="14" spans="1:10" s="31" customFormat="1" ht="15.75">
      <c r="A14" s="152" t="s">
        <v>11</v>
      </c>
      <c r="B14" s="152"/>
      <c r="C14" s="152"/>
      <c r="D14" s="152"/>
      <c r="E14" s="152"/>
      <c r="F14" s="152"/>
      <c r="G14" s="152"/>
      <c r="H14" s="152"/>
      <c r="I14" s="152"/>
      <c r="J14" s="152"/>
    </row>
    <row r="15" spans="1:10" s="31" customFormat="1" ht="15.75">
      <c r="A15" s="152" t="s">
        <v>30</v>
      </c>
      <c r="B15" s="152"/>
      <c r="C15" s="152"/>
      <c r="D15" s="152"/>
      <c r="E15" s="152"/>
      <c r="F15" s="152"/>
      <c r="G15" s="152"/>
      <c r="H15" s="152"/>
      <c r="I15" s="152"/>
      <c r="J15" s="152"/>
    </row>
    <row r="16" spans="1:10" s="31" customFormat="1" ht="15.75">
      <c r="A16" s="150"/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0" s="31" customFormat="1" ht="16.5" thickBot="1">
      <c r="A17" s="155" t="s">
        <v>46</v>
      </c>
      <c r="B17" s="155"/>
      <c r="C17" s="155"/>
      <c r="D17" s="155"/>
      <c r="E17" s="155"/>
      <c r="F17" s="155"/>
      <c r="G17" s="155"/>
      <c r="H17" s="155"/>
      <c r="I17" s="155"/>
      <c r="J17" s="155"/>
    </row>
    <row r="18" spans="1:10" s="31" customFormat="1" ht="15.75">
      <c r="A18" s="156" t="s">
        <v>84</v>
      </c>
      <c r="B18" s="157"/>
      <c r="C18" s="157"/>
      <c r="D18" s="157"/>
      <c r="E18" s="157"/>
      <c r="F18" s="157"/>
      <c r="G18" s="157"/>
      <c r="H18" s="157"/>
      <c r="I18" s="157"/>
      <c r="J18" s="158"/>
    </row>
    <row r="19" spans="1:10" s="31" customFormat="1" ht="16.5" thickBot="1">
      <c r="A19" s="159" t="s">
        <v>45</v>
      </c>
      <c r="B19" s="160"/>
      <c r="C19" s="160"/>
      <c r="D19" s="160"/>
      <c r="E19" s="160"/>
      <c r="F19" s="160"/>
      <c r="G19" s="160"/>
      <c r="H19" s="160"/>
      <c r="I19" s="160"/>
      <c r="J19" s="161"/>
    </row>
    <row r="20" spans="1:10" s="31" customFormat="1" ht="15.75">
      <c r="A20" s="150"/>
      <c r="B20" s="150"/>
      <c r="C20" s="150"/>
      <c r="D20" s="150"/>
      <c r="E20" s="150"/>
      <c r="F20" s="150"/>
      <c r="G20" s="150"/>
      <c r="H20" s="150"/>
      <c r="I20" s="150"/>
      <c r="J20" s="150"/>
    </row>
    <row r="21" spans="1:10" s="31" customFormat="1" ht="15.75">
      <c r="A21" s="151" t="s">
        <v>27</v>
      </c>
      <c r="B21" s="151"/>
      <c r="C21" s="151"/>
      <c r="D21" s="151"/>
      <c r="E21" s="151"/>
      <c r="F21" s="151"/>
      <c r="G21" s="151"/>
      <c r="H21" s="151"/>
      <c r="I21" s="151"/>
      <c r="J21" s="151"/>
    </row>
    <row r="22" spans="1:10" s="31" customFormat="1" ht="15.75">
      <c r="A22" s="152" t="s">
        <v>28</v>
      </c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0" s="31" customFormat="1" ht="15.75">
      <c r="A23" s="152" t="s">
        <v>29</v>
      </c>
      <c r="B23" s="152"/>
      <c r="C23" s="152"/>
      <c r="D23" s="152"/>
      <c r="E23" s="152"/>
      <c r="F23" s="152"/>
      <c r="G23" s="152"/>
      <c r="H23" s="152"/>
      <c r="I23" s="152"/>
      <c r="J23" s="152"/>
    </row>
    <row r="24" spans="1:10" s="31" customFormat="1" ht="15.75">
      <c r="A24" s="152" t="s">
        <v>30</v>
      </c>
      <c r="B24" s="152"/>
      <c r="C24" s="152"/>
      <c r="D24" s="152"/>
      <c r="E24" s="152"/>
      <c r="F24" s="152"/>
      <c r="G24" s="152"/>
      <c r="H24" s="152"/>
      <c r="I24" s="152"/>
      <c r="J24" s="152"/>
    </row>
    <row r="25" spans="1:10" s="31" customFormat="1" ht="15.75">
      <c r="A25" s="97"/>
      <c r="B25" s="97"/>
      <c r="C25" s="97"/>
      <c r="D25" s="97"/>
      <c r="E25" s="97"/>
      <c r="F25" s="97"/>
      <c r="G25" s="97"/>
      <c r="H25" s="97"/>
      <c r="I25" s="97"/>
      <c r="J25" s="97"/>
    </row>
    <row r="26" spans="1:10" s="31" customFormat="1" ht="16.5" thickBot="1">
      <c r="A26" s="155" t="s">
        <v>46</v>
      </c>
      <c r="B26" s="155"/>
      <c r="C26" s="155"/>
      <c r="D26" s="155"/>
      <c r="E26" s="155"/>
      <c r="F26" s="155"/>
      <c r="G26" s="155"/>
      <c r="H26" s="155"/>
      <c r="I26" s="155"/>
      <c r="J26" s="155"/>
    </row>
    <row r="27" spans="1:10" s="31" customFormat="1" ht="15.75">
      <c r="A27" s="156" t="s">
        <v>85</v>
      </c>
      <c r="B27" s="157"/>
      <c r="C27" s="157"/>
      <c r="D27" s="157"/>
      <c r="E27" s="157"/>
      <c r="F27" s="157"/>
      <c r="G27" s="157"/>
      <c r="H27" s="157"/>
      <c r="I27" s="157"/>
      <c r="J27" s="158"/>
    </row>
    <row r="28" spans="1:10" s="31" customFormat="1" ht="16.5" thickBot="1">
      <c r="A28" s="159"/>
      <c r="B28" s="160"/>
      <c r="C28" s="160"/>
      <c r="D28" s="160"/>
      <c r="E28" s="160"/>
      <c r="F28" s="160"/>
      <c r="G28" s="160"/>
      <c r="H28" s="160"/>
      <c r="I28" s="160"/>
      <c r="J28" s="161"/>
    </row>
    <row r="29" spans="1:10" s="31" customFormat="1" ht="15.75">
      <c r="A29" s="97"/>
      <c r="B29" s="97"/>
      <c r="C29" s="97"/>
      <c r="D29" s="97"/>
      <c r="E29" s="97"/>
      <c r="F29" s="97"/>
      <c r="G29" s="97"/>
      <c r="H29" s="97"/>
      <c r="I29" s="97"/>
      <c r="J29" s="97"/>
    </row>
    <row r="30" spans="1:10" s="31" customFormat="1" ht="15.75">
      <c r="A30" s="151" t="s">
        <v>24</v>
      </c>
      <c r="B30" s="151"/>
      <c r="C30" s="151"/>
      <c r="D30" s="151"/>
      <c r="E30" s="151"/>
      <c r="F30" s="151"/>
      <c r="G30" s="151"/>
      <c r="H30" s="151"/>
      <c r="I30" s="151"/>
      <c r="J30" s="151"/>
    </row>
    <row r="31" spans="1:10" s="31" customFormat="1" ht="15.75">
      <c r="A31" s="152" t="s">
        <v>25</v>
      </c>
      <c r="B31" s="152"/>
      <c r="C31" s="152"/>
      <c r="D31" s="152"/>
      <c r="E31" s="152"/>
      <c r="F31" s="152"/>
      <c r="G31" s="152"/>
      <c r="H31" s="152"/>
      <c r="I31" s="152"/>
      <c r="J31" s="152"/>
    </row>
    <row r="32" spans="1:10" s="31" customFormat="1" ht="15.75">
      <c r="A32" s="152"/>
      <c r="B32" s="152"/>
      <c r="C32" s="152"/>
      <c r="D32" s="152"/>
      <c r="E32" s="152"/>
      <c r="F32" s="152"/>
      <c r="G32" s="152"/>
      <c r="H32" s="152"/>
      <c r="I32" s="152"/>
      <c r="J32" s="152"/>
    </row>
    <row r="33" spans="1:10" s="31" customFormat="1" ht="15.75">
      <c r="A33" s="151" t="s">
        <v>13</v>
      </c>
      <c r="B33" s="151"/>
      <c r="C33" s="151"/>
      <c r="D33" s="151"/>
      <c r="E33" s="151"/>
      <c r="F33" s="151"/>
      <c r="G33" s="151"/>
      <c r="H33" s="151"/>
      <c r="I33" s="151"/>
      <c r="J33" s="151"/>
    </row>
    <row r="34" spans="1:10" s="31" customFormat="1" ht="15.75">
      <c r="A34" s="152" t="s">
        <v>14</v>
      </c>
      <c r="B34" s="152"/>
      <c r="C34" s="152"/>
      <c r="D34" s="152"/>
      <c r="E34" s="152"/>
      <c r="F34" s="152"/>
      <c r="G34" s="152"/>
      <c r="H34" s="152"/>
      <c r="I34" s="152"/>
      <c r="J34" s="152"/>
    </row>
    <row r="35" spans="1:10" s="31" customFormat="1" ht="15.75">
      <c r="A35" s="152"/>
      <c r="B35" s="152"/>
      <c r="C35" s="152"/>
      <c r="D35" s="152"/>
      <c r="E35" s="152"/>
      <c r="F35" s="152"/>
      <c r="G35" s="152"/>
      <c r="H35" s="152"/>
      <c r="I35" s="152"/>
      <c r="J35" s="152"/>
    </row>
    <row r="36" spans="1:10" s="31" customFormat="1" ht="15.75">
      <c r="A36" s="151" t="s">
        <v>15</v>
      </c>
      <c r="B36" s="151"/>
      <c r="C36" s="151"/>
      <c r="D36" s="151"/>
      <c r="E36" s="151"/>
      <c r="F36" s="151"/>
      <c r="G36" s="151"/>
      <c r="H36" s="151"/>
      <c r="I36" s="151"/>
      <c r="J36" s="151"/>
    </row>
    <row r="37" spans="1:10" s="31" customFormat="1" ht="15.75">
      <c r="A37" s="152" t="s">
        <v>16</v>
      </c>
      <c r="B37" s="152"/>
      <c r="C37" s="152"/>
      <c r="D37" s="152"/>
      <c r="E37" s="152"/>
      <c r="F37" s="152"/>
      <c r="G37" s="152"/>
      <c r="H37" s="152"/>
      <c r="I37" s="152"/>
      <c r="J37" s="152"/>
    </row>
    <row r="38" spans="1:10" s="31" customFormat="1" ht="15.75">
      <c r="A38" s="152"/>
      <c r="B38" s="152"/>
      <c r="C38" s="152"/>
      <c r="D38" s="152"/>
      <c r="E38" s="152"/>
      <c r="F38" s="152"/>
      <c r="G38" s="152"/>
      <c r="H38" s="152"/>
      <c r="I38" s="152"/>
      <c r="J38" s="152"/>
    </row>
    <row r="39" spans="1:10" s="31" customFormat="1" ht="15.75">
      <c r="A39" s="152"/>
      <c r="B39" s="152"/>
      <c r="C39" s="152"/>
      <c r="D39" s="152"/>
      <c r="E39" s="152"/>
      <c r="F39" s="152"/>
      <c r="G39" s="152"/>
      <c r="H39" s="152"/>
      <c r="I39" s="152"/>
      <c r="J39" s="152"/>
    </row>
    <row r="40" spans="1:10" s="31" customFormat="1" ht="15.75">
      <c r="A40" s="152"/>
      <c r="B40" s="152"/>
      <c r="C40" s="152"/>
      <c r="D40" s="152"/>
      <c r="E40" s="152"/>
      <c r="F40" s="152"/>
      <c r="G40" s="152"/>
      <c r="H40" s="152"/>
      <c r="I40" s="152"/>
      <c r="J40" s="152"/>
    </row>
    <row r="41" spans="1:10" s="31" customFormat="1" ht="15.75">
      <c r="A41" s="152"/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s="31" customFormat="1" ht="15.75">
      <c r="A42" s="152"/>
      <c r="B42" s="152"/>
      <c r="C42" s="152"/>
      <c r="D42" s="152"/>
      <c r="E42" s="152"/>
      <c r="F42" s="152"/>
      <c r="G42" s="152"/>
      <c r="H42" s="152"/>
      <c r="I42" s="152"/>
      <c r="J42" s="152"/>
    </row>
    <row r="43" spans="1:10" s="31" customFormat="1" ht="15.75">
      <c r="A43" s="152"/>
      <c r="B43" s="152"/>
      <c r="C43" s="152"/>
      <c r="D43" s="152"/>
      <c r="E43" s="152"/>
      <c r="F43" s="152"/>
      <c r="G43" s="152"/>
      <c r="H43" s="152"/>
      <c r="I43" s="152"/>
      <c r="J43" s="152"/>
    </row>
    <row r="44" spans="1:10" s="31" customFormat="1" ht="15.75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  <row r="45" spans="1:10" s="31" customFormat="1" ht="15.75">
      <c r="A45" s="152"/>
      <c r="B45" s="152"/>
      <c r="C45" s="152"/>
      <c r="D45" s="152"/>
      <c r="E45" s="152"/>
      <c r="F45" s="152"/>
      <c r="G45" s="152"/>
      <c r="H45" s="152"/>
      <c r="I45" s="152"/>
      <c r="J45" s="152"/>
    </row>
    <row r="46" spans="1:10" s="31" customFormat="1" ht="15.75">
      <c r="A46" s="152"/>
      <c r="B46" s="152"/>
      <c r="C46" s="152"/>
      <c r="D46" s="152"/>
      <c r="E46" s="152"/>
      <c r="F46" s="152"/>
      <c r="G46" s="152"/>
      <c r="H46" s="152"/>
      <c r="I46" s="152"/>
      <c r="J46" s="152"/>
    </row>
    <row r="47" spans="1:10" s="31" customFormat="1" ht="15.75">
      <c r="A47" s="152"/>
      <c r="B47" s="152"/>
      <c r="C47" s="152"/>
      <c r="D47" s="152"/>
      <c r="E47" s="152"/>
      <c r="F47" s="152"/>
      <c r="G47" s="152"/>
      <c r="H47" s="152"/>
      <c r="I47" s="152"/>
      <c r="J47" s="152"/>
    </row>
    <row r="48" spans="1:10" s="31" customFormat="1" ht="15.75">
      <c r="A48" s="152"/>
      <c r="B48" s="152"/>
      <c r="C48" s="152"/>
      <c r="D48" s="152"/>
      <c r="E48" s="152"/>
      <c r="F48" s="152"/>
      <c r="G48" s="152"/>
      <c r="H48" s="152"/>
      <c r="I48" s="152"/>
      <c r="J48" s="152"/>
    </row>
    <row r="49" spans="1:10" s="31" customFormat="1" ht="15.75">
      <c r="A49" s="152"/>
      <c r="B49" s="152"/>
      <c r="C49" s="152"/>
      <c r="D49" s="152"/>
      <c r="E49" s="152"/>
      <c r="F49" s="152"/>
      <c r="G49" s="152"/>
      <c r="H49" s="152"/>
      <c r="I49" s="152"/>
      <c r="J49" s="152"/>
    </row>
    <row r="50" spans="1:10" s="31" customFormat="1" ht="15.75">
      <c r="A50" s="149"/>
      <c r="B50" s="149"/>
      <c r="C50" s="149"/>
      <c r="D50" s="149"/>
      <c r="E50" s="149"/>
      <c r="F50" s="149"/>
      <c r="G50" s="149"/>
      <c r="H50" s="149"/>
      <c r="I50" s="149"/>
      <c r="J50" s="149"/>
    </row>
    <row r="51" spans="1:10" s="31" customFormat="1" ht="15.75">
      <c r="A51" s="149"/>
      <c r="B51" s="149"/>
      <c r="C51" s="149"/>
      <c r="D51" s="149"/>
      <c r="E51" s="149"/>
      <c r="F51" s="149"/>
      <c r="G51" s="149"/>
      <c r="H51" s="149"/>
      <c r="I51" s="149"/>
      <c r="J51" s="149"/>
    </row>
    <row r="52" spans="1:10" s="31" customFormat="1" ht="15.75">
      <c r="A52" s="149"/>
      <c r="B52" s="149"/>
      <c r="C52" s="149"/>
      <c r="D52" s="149"/>
      <c r="E52" s="149"/>
      <c r="F52" s="149"/>
      <c r="G52" s="149"/>
      <c r="H52" s="149"/>
      <c r="I52" s="149"/>
      <c r="J52" s="149"/>
    </row>
    <row r="53" spans="1:10" s="31" customFormat="1" ht="15.75">
      <c r="A53" s="149"/>
      <c r="B53" s="149"/>
      <c r="C53" s="149"/>
      <c r="D53" s="149"/>
      <c r="E53" s="149"/>
      <c r="F53" s="149"/>
      <c r="G53" s="149"/>
      <c r="H53" s="149"/>
      <c r="I53" s="149"/>
      <c r="J53" s="149"/>
    </row>
    <row r="54" spans="1:10" s="31" customFormat="1" ht="15.75">
      <c r="A54" s="149"/>
      <c r="B54" s="149"/>
      <c r="C54" s="149"/>
      <c r="D54" s="149"/>
      <c r="E54" s="149"/>
      <c r="F54" s="149"/>
      <c r="G54" s="149"/>
      <c r="H54" s="149"/>
      <c r="I54" s="149"/>
      <c r="J54" s="149"/>
    </row>
    <row r="55" spans="1:10" s="31" customFormat="1" ht="15.75">
      <c r="A55" s="149"/>
      <c r="B55" s="149"/>
      <c r="C55" s="149"/>
      <c r="D55" s="149"/>
      <c r="E55" s="149"/>
      <c r="F55" s="149"/>
      <c r="G55" s="149"/>
      <c r="H55" s="149"/>
      <c r="I55" s="149"/>
      <c r="J55" s="149"/>
    </row>
    <row r="56" spans="1:10" s="31" customFormat="1" ht="15.75">
      <c r="A56" s="149"/>
      <c r="B56" s="149"/>
      <c r="C56" s="149"/>
      <c r="D56" s="149"/>
      <c r="E56" s="149"/>
      <c r="F56" s="149"/>
      <c r="G56" s="149"/>
      <c r="H56" s="149"/>
      <c r="I56" s="149"/>
      <c r="J56" s="149"/>
    </row>
    <row r="57" spans="1:10" s="31" customFormat="1" ht="15.75">
      <c r="A57" s="149"/>
      <c r="B57" s="149"/>
      <c r="C57" s="149"/>
      <c r="D57" s="149"/>
      <c r="E57" s="149"/>
      <c r="F57" s="149"/>
      <c r="G57" s="149"/>
      <c r="H57" s="149"/>
      <c r="I57" s="149"/>
      <c r="J57" s="149"/>
    </row>
    <row r="58" spans="1:10" s="31" customFormat="1" ht="15.75">
      <c r="A58" s="149"/>
      <c r="B58" s="149"/>
      <c r="C58" s="149"/>
      <c r="D58" s="149"/>
      <c r="E58" s="149"/>
      <c r="F58" s="149"/>
      <c r="G58" s="149"/>
      <c r="H58" s="149"/>
      <c r="I58" s="149"/>
      <c r="J58" s="149"/>
    </row>
    <row r="59" spans="1:10" ht="15.75">
      <c r="A59" s="149"/>
      <c r="B59" s="149"/>
      <c r="C59" s="149"/>
      <c r="D59" s="149"/>
      <c r="E59" s="149"/>
      <c r="F59" s="149"/>
      <c r="G59" s="149"/>
      <c r="H59" s="149"/>
      <c r="I59" s="149"/>
      <c r="J59" s="149"/>
    </row>
  </sheetData>
  <mergeCells count="57">
    <mergeCell ref="A33:J33"/>
    <mergeCell ref="A34:J34"/>
    <mergeCell ref="A36:J36"/>
    <mergeCell ref="A37:J37"/>
    <mergeCell ref="A35:J35"/>
    <mergeCell ref="A11:J11"/>
    <mergeCell ref="A12:J12"/>
    <mergeCell ref="A13:J13"/>
    <mergeCell ref="A14:J14"/>
    <mergeCell ref="A32:J32"/>
    <mergeCell ref="A31:J31"/>
    <mergeCell ref="A30:J30"/>
    <mergeCell ref="A17:J17"/>
    <mergeCell ref="A18:J18"/>
    <mergeCell ref="A19:J19"/>
    <mergeCell ref="A20:J20"/>
    <mergeCell ref="A16:J16"/>
    <mergeCell ref="A26:J26"/>
    <mergeCell ref="A27:J27"/>
    <mergeCell ref="A28:J28"/>
    <mergeCell ref="A6:J6"/>
    <mergeCell ref="A7:J7"/>
    <mergeCell ref="A9:J9"/>
    <mergeCell ref="A10:J10"/>
    <mergeCell ref="A1:J1"/>
    <mergeCell ref="A2:J2"/>
    <mergeCell ref="A3:J3"/>
    <mergeCell ref="A4:J4"/>
    <mergeCell ref="A5:J5"/>
    <mergeCell ref="A38:J38"/>
    <mergeCell ref="A39:J39"/>
    <mergeCell ref="A40:J40"/>
    <mergeCell ref="A41:J41"/>
    <mergeCell ref="A42:J42"/>
    <mergeCell ref="A51:J51"/>
    <mergeCell ref="A52:J52"/>
    <mergeCell ref="A43:J43"/>
    <mergeCell ref="A44:J44"/>
    <mergeCell ref="A45:J45"/>
    <mergeCell ref="A46:J46"/>
    <mergeCell ref="A47:J47"/>
    <mergeCell ref="A58:J58"/>
    <mergeCell ref="A59:J59"/>
    <mergeCell ref="A8:J8"/>
    <mergeCell ref="A21:J21"/>
    <mergeCell ref="A22:J22"/>
    <mergeCell ref="A23:J23"/>
    <mergeCell ref="A24:J24"/>
    <mergeCell ref="A15:J15"/>
    <mergeCell ref="A53:J53"/>
    <mergeCell ref="A54:J54"/>
    <mergeCell ref="A55:J55"/>
    <mergeCell ref="A56:J56"/>
    <mergeCell ref="A57:J57"/>
    <mergeCell ref="A48:J48"/>
    <mergeCell ref="A49:J49"/>
    <mergeCell ref="A50:J50"/>
  </mergeCells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J56"/>
  <sheetViews>
    <sheetView view="pageLayout" topLeftCell="A7" zoomScaleNormal="100" workbookViewId="0">
      <selection sqref="A1:J56"/>
    </sheetView>
  </sheetViews>
  <sheetFormatPr defaultRowHeight="12.75"/>
  <sheetData>
    <row r="1" spans="1:10">
      <c r="A1" s="162" t="s">
        <v>86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>
      <c r="A2" s="163"/>
      <c r="B2" s="163"/>
      <c r="C2" s="163"/>
      <c r="D2" s="163"/>
      <c r="E2" s="163"/>
      <c r="F2" s="163"/>
      <c r="G2" s="163"/>
      <c r="H2" s="163"/>
      <c r="I2" s="163"/>
      <c r="J2" s="163"/>
    </row>
    <row r="3" spans="1:10">
      <c r="A3" s="163"/>
      <c r="B3" s="163"/>
      <c r="C3" s="163"/>
      <c r="D3" s="163"/>
      <c r="E3" s="163"/>
      <c r="F3" s="163"/>
      <c r="G3" s="163"/>
      <c r="H3" s="163"/>
      <c r="I3" s="163"/>
      <c r="J3" s="163"/>
    </row>
    <row r="4" spans="1:10">
      <c r="A4" s="163"/>
      <c r="B4" s="163"/>
      <c r="C4" s="163"/>
      <c r="D4" s="163"/>
      <c r="E4" s="163"/>
      <c r="F4" s="163"/>
      <c r="G4" s="163"/>
      <c r="H4" s="163"/>
      <c r="I4" s="163"/>
      <c r="J4" s="163"/>
    </row>
    <row r="5" spans="1:10">
      <c r="A5" s="163"/>
      <c r="B5" s="163"/>
      <c r="C5" s="163"/>
      <c r="D5" s="163"/>
      <c r="E5" s="163"/>
      <c r="F5" s="163"/>
      <c r="G5" s="163"/>
      <c r="H5" s="163"/>
      <c r="I5" s="163"/>
      <c r="J5" s="163"/>
    </row>
    <row r="6" spans="1:10">
      <c r="A6" s="163"/>
      <c r="B6" s="163"/>
      <c r="C6" s="163"/>
      <c r="D6" s="163"/>
      <c r="E6" s="163"/>
      <c r="F6" s="163"/>
      <c r="G6" s="163"/>
      <c r="H6" s="163"/>
      <c r="I6" s="163"/>
      <c r="J6" s="163"/>
    </row>
    <row r="7" spans="1:10">
      <c r="A7" s="163"/>
      <c r="B7" s="163"/>
      <c r="C7" s="163"/>
      <c r="D7" s="163"/>
      <c r="E7" s="163"/>
      <c r="F7" s="163"/>
      <c r="G7" s="163"/>
      <c r="H7" s="163"/>
      <c r="I7" s="163"/>
      <c r="J7" s="163"/>
    </row>
    <row r="8" spans="1:10">
      <c r="A8" s="163"/>
      <c r="B8" s="163"/>
      <c r="C8" s="163"/>
      <c r="D8" s="163"/>
      <c r="E8" s="163"/>
      <c r="F8" s="163"/>
      <c r="G8" s="163"/>
      <c r="H8" s="163"/>
      <c r="I8" s="163"/>
      <c r="J8" s="163"/>
    </row>
    <row r="9" spans="1:10">
      <c r="A9" s="163"/>
      <c r="B9" s="163"/>
      <c r="C9" s="163"/>
      <c r="D9" s="163"/>
      <c r="E9" s="163"/>
      <c r="F9" s="163"/>
      <c r="G9" s="163"/>
      <c r="H9" s="163"/>
      <c r="I9" s="163"/>
      <c r="J9" s="163"/>
    </row>
    <row r="10" spans="1:10">
      <c r="A10" s="163"/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0">
      <c r="A11" s="163"/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>
      <c r="A12" s="163"/>
      <c r="B12" s="163"/>
      <c r="C12" s="163"/>
      <c r="D12" s="163"/>
      <c r="E12" s="163"/>
      <c r="F12" s="163"/>
      <c r="G12" s="163"/>
      <c r="H12" s="163"/>
      <c r="I12" s="163"/>
      <c r="J12" s="163"/>
    </row>
    <row r="13" spans="1:10">
      <c r="A13" s="163"/>
      <c r="B13" s="163"/>
      <c r="C13" s="163"/>
      <c r="D13" s="163"/>
      <c r="E13" s="163"/>
      <c r="F13" s="163"/>
      <c r="G13" s="163"/>
      <c r="H13" s="163"/>
      <c r="I13" s="163"/>
      <c r="J13" s="163"/>
    </row>
    <row r="14" spans="1:10">
      <c r="A14" s="163"/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0">
      <c r="A15" s="163"/>
      <c r="B15" s="163"/>
      <c r="C15" s="163"/>
      <c r="D15" s="163"/>
      <c r="E15" s="163"/>
      <c r="F15" s="163"/>
      <c r="G15" s="163"/>
      <c r="H15" s="163"/>
      <c r="I15" s="163"/>
      <c r="J15" s="163"/>
    </row>
    <row r="16" spans="1:10">
      <c r="A16" s="163"/>
      <c r="B16" s="163"/>
      <c r="C16" s="163"/>
      <c r="D16" s="163"/>
      <c r="E16" s="163"/>
      <c r="F16" s="163"/>
      <c r="G16" s="163"/>
      <c r="H16" s="163"/>
      <c r="I16" s="163"/>
      <c r="J16" s="163"/>
    </row>
    <row r="17" spans="1:10">
      <c r="A17" s="163"/>
      <c r="B17" s="163"/>
      <c r="C17" s="163"/>
      <c r="D17" s="163"/>
      <c r="E17" s="163"/>
      <c r="F17" s="163"/>
      <c r="G17" s="163"/>
      <c r="H17" s="163"/>
      <c r="I17" s="163"/>
      <c r="J17" s="163"/>
    </row>
    <row r="18" spans="1:10">
      <c r="A18" s="163"/>
      <c r="B18" s="163"/>
      <c r="C18" s="163"/>
      <c r="D18" s="163"/>
      <c r="E18" s="163"/>
      <c r="F18" s="163"/>
      <c r="G18" s="163"/>
      <c r="H18" s="163"/>
      <c r="I18" s="163"/>
      <c r="J18" s="163"/>
    </row>
    <row r="19" spans="1:10">
      <c r="A19" s="163"/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10">
      <c r="A20" s="163"/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>
      <c r="A21" s="163"/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>
      <c r="A22" s="163"/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>
      <c r="A23" s="163"/>
      <c r="B23" s="163"/>
      <c r="C23" s="163"/>
      <c r="D23" s="163"/>
      <c r="E23" s="163"/>
      <c r="F23" s="163"/>
      <c r="G23" s="163"/>
      <c r="H23" s="163"/>
      <c r="I23" s="163"/>
      <c r="J23" s="163"/>
    </row>
    <row r="24" spans="1:10">
      <c r="A24" s="163"/>
      <c r="B24" s="163"/>
      <c r="C24" s="163"/>
      <c r="D24" s="163"/>
      <c r="E24" s="163"/>
      <c r="F24" s="163"/>
      <c r="G24" s="163"/>
      <c r="H24" s="163"/>
      <c r="I24" s="163"/>
      <c r="J24" s="163"/>
    </row>
    <row r="25" spans="1:10">
      <c r="A25" s="163"/>
      <c r="B25" s="163"/>
      <c r="C25" s="163"/>
      <c r="D25" s="163"/>
      <c r="E25" s="163"/>
      <c r="F25" s="163"/>
      <c r="G25" s="163"/>
      <c r="H25" s="163"/>
      <c r="I25" s="163"/>
      <c r="J25" s="163"/>
    </row>
    <row r="26" spans="1:10">
      <c r="A26" s="163"/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>
      <c r="A27" s="163"/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>
      <c r="A28" s="163"/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>
      <c r="A29" s="163"/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>
      <c r="A30" s="163"/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10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>
      <c r="A32" s="163"/>
      <c r="B32" s="163"/>
      <c r="C32" s="163"/>
      <c r="D32" s="163"/>
      <c r="E32" s="163"/>
      <c r="F32" s="163"/>
      <c r="G32" s="163"/>
      <c r="H32" s="163"/>
      <c r="I32" s="163"/>
      <c r="J32" s="163"/>
    </row>
    <row r="33" spans="1:10">
      <c r="A33" s="163"/>
      <c r="B33" s="163"/>
      <c r="C33" s="163"/>
      <c r="D33" s="163"/>
      <c r="E33" s="163"/>
      <c r="F33" s="163"/>
      <c r="G33" s="163"/>
      <c r="H33" s="163"/>
      <c r="I33" s="163"/>
      <c r="J33" s="163"/>
    </row>
    <row r="34" spans="1:10">
      <c r="A34" s="163"/>
      <c r="B34" s="163"/>
      <c r="C34" s="163"/>
      <c r="D34" s="163"/>
      <c r="E34" s="163"/>
      <c r="F34" s="163"/>
      <c r="G34" s="163"/>
      <c r="H34" s="163"/>
      <c r="I34" s="163"/>
      <c r="J34" s="163"/>
    </row>
    <row r="35" spans="1:10">
      <c r="A35" s="163"/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>
      <c r="A36" s="163"/>
      <c r="B36" s="163"/>
      <c r="C36" s="163"/>
      <c r="D36" s="163"/>
      <c r="E36" s="163"/>
      <c r="F36" s="163"/>
      <c r="G36" s="163"/>
      <c r="H36" s="163"/>
      <c r="I36" s="163"/>
      <c r="J36" s="163"/>
    </row>
    <row r="37" spans="1:10">
      <c r="A37" s="163"/>
      <c r="B37" s="163"/>
      <c r="C37" s="163"/>
      <c r="D37" s="163"/>
      <c r="E37" s="163"/>
      <c r="F37" s="163"/>
      <c r="G37" s="163"/>
      <c r="H37" s="163"/>
      <c r="I37" s="163"/>
      <c r="J37" s="163"/>
    </row>
    <row r="38" spans="1:10">
      <c r="A38" s="163"/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>
      <c r="A39" s="163"/>
      <c r="B39" s="163"/>
      <c r="C39" s="163"/>
      <c r="D39" s="163"/>
      <c r="E39" s="163"/>
      <c r="F39" s="163"/>
      <c r="G39" s="163"/>
      <c r="H39" s="163"/>
      <c r="I39" s="163"/>
      <c r="J39" s="163"/>
    </row>
    <row r="40" spans="1:10">
      <c r="A40" s="163"/>
      <c r="B40" s="163"/>
      <c r="C40" s="163"/>
      <c r="D40" s="163"/>
      <c r="E40" s="163"/>
      <c r="F40" s="163"/>
      <c r="G40" s="163"/>
      <c r="H40" s="163"/>
      <c r="I40" s="163"/>
      <c r="J40" s="163"/>
    </row>
    <row r="41" spans="1:10">
      <c r="A41" s="163"/>
      <c r="B41" s="163"/>
      <c r="C41" s="163"/>
      <c r="D41" s="163"/>
      <c r="E41" s="163"/>
      <c r="F41" s="163"/>
      <c r="G41" s="163"/>
      <c r="H41" s="163"/>
      <c r="I41" s="163"/>
      <c r="J41" s="163"/>
    </row>
    <row r="42" spans="1:10">
      <c r="A42" s="163"/>
      <c r="B42" s="163"/>
      <c r="C42" s="163"/>
      <c r="D42" s="163"/>
      <c r="E42" s="163"/>
      <c r="F42" s="163"/>
      <c r="G42" s="163"/>
      <c r="H42" s="163"/>
      <c r="I42" s="163"/>
      <c r="J42" s="163"/>
    </row>
    <row r="43" spans="1:10">
      <c r="A43" s="16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0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  <row r="46" spans="1:10">
      <c r="A46" s="163"/>
      <c r="B46" s="163"/>
      <c r="C46" s="163"/>
      <c r="D46" s="163"/>
      <c r="E46" s="163"/>
      <c r="F46" s="163"/>
      <c r="G46" s="163"/>
      <c r="H46" s="163"/>
      <c r="I46" s="163"/>
      <c r="J46" s="163"/>
    </row>
    <row r="47" spans="1:10">
      <c r="A47" s="163"/>
      <c r="B47" s="163"/>
      <c r="C47" s="163"/>
      <c r="D47" s="163"/>
      <c r="E47" s="163"/>
      <c r="F47" s="163"/>
      <c r="G47" s="163"/>
      <c r="H47" s="163"/>
      <c r="I47" s="163"/>
      <c r="J47" s="163"/>
    </row>
    <row r="48" spans="1:10">
      <c r="A48" s="163"/>
      <c r="B48" s="163"/>
      <c r="C48" s="163"/>
      <c r="D48" s="163"/>
      <c r="E48" s="163"/>
      <c r="F48" s="163"/>
      <c r="G48" s="163"/>
      <c r="H48" s="163"/>
      <c r="I48" s="163"/>
      <c r="J48" s="163"/>
    </row>
    <row r="49" spans="1:10">
      <c r="A49" s="163"/>
      <c r="B49" s="163"/>
      <c r="C49" s="163"/>
      <c r="D49" s="163"/>
      <c r="E49" s="163"/>
      <c r="F49" s="163"/>
      <c r="G49" s="163"/>
      <c r="H49" s="163"/>
      <c r="I49" s="163"/>
      <c r="J49" s="163"/>
    </row>
    <row r="50" spans="1:10">
      <c r="A50" s="163"/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>
      <c r="A51" s="163"/>
      <c r="B51" s="163"/>
      <c r="C51" s="163"/>
      <c r="D51" s="163"/>
      <c r="E51" s="163"/>
      <c r="F51" s="163"/>
      <c r="G51" s="163"/>
      <c r="H51" s="163"/>
      <c r="I51" s="163"/>
      <c r="J51" s="163"/>
    </row>
    <row r="52" spans="1:10">
      <c r="A52" s="163"/>
      <c r="B52" s="163"/>
      <c r="C52" s="163"/>
      <c r="D52" s="163"/>
      <c r="E52" s="163"/>
      <c r="F52" s="163"/>
      <c r="G52" s="163"/>
      <c r="H52" s="163"/>
      <c r="I52" s="163"/>
      <c r="J52" s="163"/>
    </row>
    <row r="53" spans="1:10">
      <c r="A53" s="163"/>
      <c r="B53" s="163"/>
      <c r="C53" s="163"/>
      <c r="D53" s="163"/>
      <c r="E53" s="163"/>
      <c r="F53" s="163"/>
      <c r="G53" s="163"/>
      <c r="H53" s="163"/>
      <c r="I53" s="163"/>
      <c r="J53" s="163"/>
    </row>
    <row r="54" spans="1:10">
      <c r="A54" s="163"/>
      <c r="B54" s="163"/>
      <c r="C54" s="163"/>
      <c r="D54" s="163"/>
      <c r="E54" s="163"/>
      <c r="F54" s="163"/>
      <c r="G54" s="163"/>
      <c r="H54" s="163"/>
      <c r="I54" s="163"/>
      <c r="J54" s="163"/>
    </row>
    <row r="55" spans="1:10">
      <c r="A55" s="163"/>
      <c r="B55" s="163"/>
      <c r="C55" s="163"/>
      <c r="D55" s="163"/>
      <c r="E55" s="163"/>
      <c r="F55" s="163"/>
      <c r="G55" s="163"/>
      <c r="H55" s="163"/>
      <c r="I55" s="163"/>
      <c r="J55" s="163"/>
    </row>
    <row r="56" spans="1:10">
      <c r="A56" s="163"/>
      <c r="B56" s="163"/>
      <c r="C56" s="163"/>
      <c r="D56" s="163"/>
      <c r="E56" s="163"/>
      <c r="F56" s="163"/>
      <c r="G56" s="163"/>
      <c r="H56" s="163"/>
      <c r="I56" s="163"/>
      <c r="J56" s="163"/>
    </row>
  </sheetData>
  <mergeCells count="1">
    <mergeCell ref="A1:J5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18"/>
  <sheetViews>
    <sheetView zoomScaleNormal="100" workbookViewId="0">
      <selection activeCell="B18" sqref="B18:Q28"/>
    </sheetView>
  </sheetViews>
  <sheetFormatPr defaultRowHeight="12.75"/>
  <cols>
    <col min="1" max="1" width="3" style="78" bestFit="1" customWidth="1"/>
    <col min="2" max="2" width="24.7109375" customWidth="1"/>
    <col min="3" max="3" width="5.28515625" customWidth="1"/>
    <col min="4" max="4" width="27.28515625" customWidth="1"/>
    <col min="5" max="16" width="4" style="59" customWidth="1"/>
    <col min="17" max="18" width="3.85546875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s="1" customFormat="1" ht="65.099999999999994" customHeight="1">
      <c r="A1" s="74"/>
      <c r="B1" s="114" t="s">
        <v>61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</row>
    <row r="2" spans="1:33" s="1" customFormat="1" ht="15.95" customHeight="1">
      <c r="A2" s="75"/>
      <c r="B2" s="132" t="s">
        <v>0</v>
      </c>
      <c r="C2" s="133"/>
      <c r="D2" s="133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</row>
    <row r="3" spans="1:33" s="1" customFormat="1" ht="15.95" customHeight="1">
      <c r="A3" s="72"/>
      <c r="B3" s="130" t="s">
        <v>60</v>
      </c>
      <c r="C3" s="131"/>
      <c r="D3" s="131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</row>
    <row r="4" spans="1:33" s="26" customFormat="1" ht="15.95" customHeight="1">
      <c r="A4" s="81">
        <v>1</v>
      </c>
      <c r="B4" s="9" t="s">
        <v>55</v>
      </c>
      <c r="C4" s="27">
        <v>2009</v>
      </c>
      <c r="D4" s="9" t="s">
        <v>31</v>
      </c>
      <c r="E4" s="20">
        <v>50</v>
      </c>
      <c r="F4" s="20">
        <v>50</v>
      </c>
      <c r="G4" s="20">
        <v>50</v>
      </c>
      <c r="H4" s="20"/>
      <c r="I4" s="86"/>
      <c r="J4" s="20">
        <v>50</v>
      </c>
      <c r="K4" s="20"/>
      <c r="L4" s="20"/>
      <c r="M4" s="20"/>
      <c r="N4" s="13"/>
      <c r="O4" s="20"/>
      <c r="P4" s="20"/>
      <c r="Q4" s="58">
        <f>SUM(E4:P4)</f>
        <v>200</v>
      </c>
      <c r="R4" s="46">
        <v>0</v>
      </c>
      <c r="T4" s="136"/>
      <c r="U4" s="85">
        <v>4</v>
      </c>
      <c r="V4" s="85">
        <v>4</v>
      </c>
      <c r="W4" s="85">
        <v>2</v>
      </c>
      <c r="X4" s="85">
        <v>4</v>
      </c>
      <c r="Y4" s="85">
        <v>0</v>
      </c>
      <c r="Z4" s="85">
        <v>5</v>
      </c>
      <c r="AA4" s="85">
        <v>11</v>
      </c>
      <c r="AB4" s="85"/>
      <c r="AC4" s="85"/>
      <c r="AD4" s="19"/>
      <c r="AE4" s="19"/>
      <c r="AF4" s="10"/>
      <c r="AG4" s="85">
        <f>SUM(U4:AF4)</f>
        <v>30</v>
      </c>
    </row>
    <row r="5" spans="1:33" s="26" customFormat="1" ht="15.95" customHeight="1">
      <c r="A5" s="82">
        <v>2</v>
      </c>
      <c r="B5" s="6" t="s">
        <v>126</v>
      </c>
      <c r="C5" s="12">
        <v>2009</v>
      </c>
      <c r="D5" s="9" t="s">
        <v>127</v>
      </c>
      <c r="E5" s="20"/>
      <c r="F5" s="20"/>
      <c r="G5" s="20"/>
      <c r="H5" s="20">
        <v>50</v>
      </c>
      <c r="I5" s="86"/>
      <c r="J5" s="20"/>
      <c r="K5" s="20"/>
      <c r="L5" s="20"/>
      <c r="M5" s="20"/>
      <c r="N5" s="13"/>
      <c r="O5" s="20"/>
      <c r="P5" s="20"/>
      <c r="Q5" s="58">
        <f>SUM(E5:P5)</f>
        <v>50</v>
      </c>
      <c r="R5" s="46">
        <f>SUM(I5:P5)</f>
        <v>0</v>
      </c>
    </row>
    <row r="6" spans="1:33" s="26" customFormat="1" ht="15.95" customHeight="1">
      <c r="A6" s="82">
        <v>3</v>
      </c>
      <c r="B6" s="40" t="s">
        <v>313</v>
      </c>
      <c r="C6" s="41">
        <v>2009</v>
      </c>
      <c r="D6" s="6" t="s">
        <v>123</v>
      </c>
      <c r="E6" s="20"/>
      <c r="F6" s="20"/>
      <c r="G6" s="20"/>
      <c r="H6" s="20"/>
      <c r="I6" s="86"/>
      <c r="J6" s="20"/>
      <c r="K6" s="20">
        <v>50</v>
      </c>
      <c r="L6" s="20"/>
      <c r="M6" s="20"/>
      <c r="N6" s="13"/>
      <c r="O6" s="20"/>
      <c r="P6" s="20"/>
      <c r="Q6" s="58">
        <f>SUM(E6:P6)</f>
        <v>50</v>
      </c>
      <c r="R6" s="45">
        <v>0</v>
      </c>
    </row>
    <row r="7" spans="1:33" s="26" customFormat="1" ht="15.95" customHeight="1">
      <c r="A7" s="83">
        <v>4</v>
      </c>
      <c r="B7" s="44" t="s">
        <v>296</v>
      </c>
      <c r="C7" s="36">
        <v>2010</v>
      </c>
      <c r="D7" s="9" t="s">
        <v>31</v>
      </c>
      <c r="E7" s="20"/>
      <c r="F7" s="20"/>
      <c r="G7" s="20"/>
      <c r="H7" s="20"/>
      <c r="I7" s="86"/>
      <c r="J7" s="20">
        <v>49</v>
      </c>
      <c r="K7" s="20"/>
      <c r="L7" s="20"/>
      <c r="M7" s="20"/>
      <c r="N7" s="13"/>
      <c r="O7" s="20"/>
      <c r="P7" s="20"/>
      <c r="Q7" s="58">
        <f>SUM(E7:P7)</f>
        <v>49</v>
      </c>
      <c r="R7" s="46">
        <v>0</v>
      </c>
    </row>
    <row r="8" spans="1:33" s="26" customFormat="1" ht="15.95" customHeight="1">
      <c r="A8" s="83">
        <v>5</v>
      </c>
      <c r="B8" s="5" t="s">
        <v>314</v>
      </c>
      <c r="C8" s="17">
        <v>2009</v>
      </c>
      <c r="D8" s="6" t="s">
        <v>123</v>
      </c>
      <c r="E8" s="20"/>
      <c r="F8" s="20"/>
      <c r="G8" s="20"/>
      <c r="H8" s="20"/>
      <c r="I8" s="86"/>
      <c r="J8" s="20"/>
      <c r="K8" s="20">
        <v>49</v>
      </c>
      <c r="L8" s="20"/>
      <c r="M8" s="20"/>
      <c r="N8" s="13"/>
      <c r="O8" s="20"/>
      <c r="P8" s="20"/>
      <c r="Q8" s="58">
        <f>SUM(E8:P8)</f>
        <v>49</v>
      </c>
      <c r="R8" s="46">
        <v>0</v>
      </c>
    </row>
    <row r="9" spans="1:33" s="26" customFormat="1" ht="15.95" customHeight="1">
      <c r="A9" s="83">
        <v>6</v>
      </c>
      <c r="B9" s="42" t="s">
        <v>297</v>
      </c>
      <c r="C9" s="24">
        <v>2010</v>
      </c>
      <c r="D9" s="9" t="s">
        <v>31</v>
      </c>
      <c r="E9" s="20"/>
      <c r="F9" s="20"/>
      <c r="G9" s="20"/>
      <c r="H9" s="20"/>
      <c r="I9" s="86"/>
      <c r="J9" s="20">
        <v>48</v>
      </c>
      <c r="K9" s="20"/>
      <c r="L9" s="20"/>
      <c r="M9" s="20"/>
      <c r="N9" s="13"/>
      <c r="O9" s="20"/>
      <c r="P9" s="20"/>
      <c r="Q9" s="58">
        <f>SUM(E9:P9)</f>
        <v>48</v>
      </c>
      <c r="R9" s="46">
        <v>0</v>
      </c>
    </row>
    <row r="10" spans="1:33" s="32" customFormat="1" ht="15.95" customHeight="1">
      <c r="A10" s="83">
        <v>7</v>
      </c>
      <c r="B10" s="5" t="s">
        <v>315</v>
      </c>
      <c r="C10" s="17">
        <v>2010</v>
      </c>
      <c r="D10" s="5" t="s">
        <v>317</v>
      </c>
      <c r="E10" s="20"/>
      <c r="F10" s="20"/>
      <c r="G10" s="20"/>
      <c r="H10" s="20"/>
      <c r="I10" s="86"/>
      <c r="J10" s="20"/>
      <c r="K10" s="20">
        <v>48</v>
      </c>
      <c r="L10" s="20"/>
      <c r="M10" s="20"/>
      <c r="N10" s="13"/>
      <c r="O10" s="20"/>
      <c r="P10" s="20"/>
      <c r="Q10" s="58">
        <f>SUM(E10:P10)</f>
        <v>48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26" customFormat="1" ht="15.95" customHeight="1">
      <c r="A11" s="83">
        <v>8</v>
      </c>
      <c r="B11" s="5" t="s">
        <v>316</v>
      </c>
      <c r="C11" s="17">
        <v>2009</v>
      </c>
      <c r="D11" s="5" t="s">
        <v>318</v>
      </c>
      <c r="E11" s="20"/>
      <c r="F11" s="20"/>
      <c r="G11" s="20"/>
      <c r="H11" s="20"/>
      <c r="I11" s="86"/>
      <c r="J11" s="20"/>
      <c r="K11" s="20">
        <v>47</v>
      </c>
      <c r="L11" s="20"/>
      <c r="M11" s="20"/>
      <c r="N11" s="13"/>
      <c r="O11" s="20"/>
      <c r="P11" s="20"/>
      <c r="Q11" s="58">
        <f>SUM(E11:P11)</f>
        <v>47</v>
      </c>
      <c r="R11" s="46">
        <v>0</v>
      </c>
    </row>
    <row r="12" spans="1:33" s="26" customFormat="1" ht="15.95" customHeight="1">
      <c r="A12" s="83">
        <v>9</v>
      </c>
      <c r="B12" s="5"/>
      <c r="C12" s="17"/>
      <c r="D12" s="5"/>
      <c r="E12" s="20"/>
      <c r="F12" s="20"/>
      <c r="G12" s="20"/>
      <c r="H12" s="20"/>
      <c r="I12" s="86"/>
      <c r="J12" s="20"/>
      <c r="K12" s="20"/>
      <c r="L12" s="20"/>
      <c r="M12" s="20"/>
      <c r="N12" s="13"/>
      <c r="O12" s="20"/>
      <c r="P12" s="20"/>
      <c r="Q12" s="58">
        <f t="shared" ref="Q4:Q13" si="0">SUM(E12:P12)</f>
        <v>0</v>
      </c>
      <c r="R12" s="46">
        <v>0</v>
      </c>
    </row>
    <row r="13" spans="1:33" s="32" customFormat="1" ht="15.95" customHeight="1">
      <c r="A13" s="83">
        <v>10</v>
      </c>
      <c r="B13" s="5"/>
      <c r="C13" s="17"/>
      <c r="D13" s="5"/>
      <c r="E13" s="14"/>
      <c r="F13" s="14"/>
      <c r="G13" s="14"/>
      <c r="H13" s="14"/>
      <c r="I13" s="87"/>
      <c r="J13" s="14"/>
      <c r="K13" s="14"/>
      <c r="L13" s="14"/>
      <c r="M13" s="14"/>
      <c r="N13" s="79"/>
      <c r="O13" s="14"/>
      <c r="P13" s="14"/>
      <c r="Q13" s="58">
        <f t="shared" si="0"/>
        <v>0</v>
      </c>
      <c r="R13" s="45">
        <v>0</v>
      </c>
    </row>
    <row r="14" spans="1:33" s="32" customFormat="1" ht="20.100000000000001" customHeight="1">
      <c r="A14" s="51"/>
      <c r="B14" s="62"/>
      <c r="C14" s="50"/>
      <c r="D14" s="62"/>
      <c r="E14" s="51"/>
      <c r="F14" s="51"/>
      <c r="G14" s="51"/>
      <c r="H14" s="51"/>
      <c r="I14" s="51"/>
      <c r="J14" s="51"/>
      <c r="K14" s="51"/>
      <c r="L14" s="51"/>
      <c r="M14" s="51"/>
      <c r="N14" s="63"/>
      <c r="O14" s="51"/>
      <c r="P14" s="51"/>
      <c r="Q14" s="62"/>
      <c r="R14" s="64"/>
    </row>
    <row r="15" spans="1:33" s="31" customFormat="1" ht="63" customHeight="1">
      <c r="A15" s="74"/>
      <c r="B15" s="117" t="s">
        <v>62</v>
      </c>
      <c r="C15" s="118"/>
      <c r="D15" s="119"/>
      <c r="E15" s="120" t="s">
        <v>35</v>
      </c>
      <c r="F15" s="120" t="s">
        <v>2</v>
      </c>
      <c r="G15" s="120" t="s">
        <v>7</v>
      </c>
      <c r="H15" s="120" t="s">
        <v>3</v>
      </c>
      <c r="I15" s="120" t="s">
        <v>8</v>
      </c>
      <c r="J15" s="120" t="s">
        <v>6</v>
      </c>
      <c r="K15" s="120" t="s">
        <v>5</v>
      </c>
      <c r="L15" s="120" t="s">
        <v>4</v>
      </c>
      <c r="M15" s="120" t="s">
        <v>54</v>
      </c>
      <c r="N15" s="122" t="s">
        <v>104</v>
      </c>
      <c r="O15" s="122" t="s">
        <v>105</v>
      </c>
      <c r="P15" s="122" t="s">
        <v>106</v>
      </c>
      <c r="Q15" s="124" t="s">
        <v>9</v>
      </c>
      <c r="R15" s="127" t="s">
        <v>301</v>
      </c>
    </row>
    <row r="16" spans="1:33" s="31" customFormat="1" ht="15.75">
      <c r="A16" s="75"/>
      <c r="B16" s="132" t="s">
        <v>0</v>
      </c>
      <c r="C16" s="133"/>
      <c r="D16" s="133"/>
      <c r="E16" s="121"/>
      <c r="F16" s="121"/>
      <c r="G16" s="121"/>
      <c r="H16" s="121"/>
      <c r="I16" s="121"/>
      <c r="J16" s="121"/>
      <c r="K16" s="121"/>
      <c r="L16" s="121"/>
      <c r="M16" s="121"/>
      <c r="N16" s="123"/>
      <c r="O16" s="123"/>
      <c r="P16" s="123"/>
      <c r="Q16" s="125"/>
      <c r="R16" s="128"/>
    </row>
    <row r="17" spans="1:33" s="31" customFormat="1" ht="15.75">
      <c r="A17" s="73"/>
      <c r="B17" s="130" t="s">
        <v>60</v>
      </c>
      <c r="C17" s="131"/>
      <c r="D17" s="131"/>
      <c r="E17" s="57">
        <v>1</v>
      </c>
      <c r="F17" s="57">
        <v>2</v>
      </c>
      <c r="G17" s="57">
        <v>3</v>
      </c>
      <c r="H17" s="57">
        <v>4</v>
      </c>
      <c r="I17" s="57">
        <v>5</v>
      </c>
      <c r="J17" s="57">
        <v>6</v>
      </c>
      <c r="K17" s="57">
        <v>7</v>
      </c>
      <c r="L17" s="57">
        <v>8</v>
      </c>
      <c r="M17" s="57">
        <v>9</v>
      </c>
      <c r="N17" s="57">
        <v>10</v>
      </c>
      <c r="O17" s="57">
        <v>11</v>
      </c>
      <c r="P17" s="57">
        <v>12</v>
      </c>
      <c r="Q17" s="126"/>
      <c r="R17" s="129"/>
    </row>
    <row r="18" spans="1:33" s="31" customFormat="1" ht="15.95" customHeight="1">
      <c r="A18" s="76">
        <v>1</v>
      </c>
      <c r="B18" s="5" t="s">
        <v>49</v>
      </c>
      <c r="C18" s="5">
        <v>2009</v>
      </c>
      <c r="D18" s="6" t="s">
        <v>31</v>
      </c>
      <c r="E18" s="20">
        <v>50</v>
      </c>
      <c r="F18" s="20">
        <v>50</v>
      </c>
      <c r="G18" s="20">
        <v>50</v>
      </c>
      <c r="H18" s="20"/>
      <c r="I18" s="86"/>
      <c r="J18" s="20">
        <v>49</v>
      </c>
      <c r="K18" s="20">
        <v>44</v>
      </c>
      <c r="L18" s="20"/>
      <c r="M18" s="20"/>
      <c r="N18" s="13"/>
      <c r="O18" s="20"/>
      <c r="P18" s="20"/>
      <c r="Q18" s="58">
        <f>SUM(E18:P18)</f>
        <v>243</v>
      </c>
      <c r="R18" s="46">
        <v>0</v>
      </c>
    </row>
    <row r="19" spans="1:33" s="31" customFormat="1" ht="15.95" customHeight="1">
      <c r="A19" s="77">
        <v>2</v>
      </c>
      <c r="B19" s="9" t="s">
        <v>80</v>
      </c>
      <c r="C19" s="27">
        <v>2009</v>
      </c>
      <c r="D19" s="6" t="s">
        <v>32</v>
      </c>
      <c r="E19" s="20">
        <v>49</v>
      </c>
      <c r="F19" s="20">
        <v>48</v>
      </c>
      <c r="G19" s="20"/>
      <c r="H19" s="20"/>
      <c r="I19" s="86"/>
      <c r="J19" s="20"/>
      <c r="K19" s="20">
        <v>45</v>
      </c>
      <c r="L19" s="20"/>
      <c r="M19" s="20"/>
      <c r="N19" s="13"/>
      <c r="O19" s="20"/>
      <c r="P19" s="20"/>
      <c r="Q19" s="58">
        <f>SUM(E19:P19)</f>
        <v>142</v>
      </c>
      <c r="R19" s="46">
        <f>SUM(I19:P19)</f>
        <v>45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31" customFormat="1" ht="15.95" customHeight="1">
      <c r="A20" s="77">
        <v>3</v>
      </c>
      <c r="B20" s="9" t="s">
        <v>128</v>
      </c>
      <c r="C20" s="27">
        <v>2010</v>
      </c>
      <c r="D20" s="6" t="s">
        <v>123</v>
      </c>
      <c r="E20" s="20"/>
      <c r="F20" s="20"/>
      <c r="G20" s="20"/>
      <c r="H20" s="20">
        <v>50</v>
      </c>
      <c r="I20" s="86"/>
      <c r="J20" s="20"/>
      <c r="K20" s="20">
        <v>50</v>
      </c>
      <c r="L20" s="20"/>
      <c r="M20" s="20"/>
      <c r="N20" s="13"/>
      <c r="O20" s="20"/>
      <c r="P20" s="20"/>
      <c r="Q20" s="58">
        <f>SUM(E20:P20)</f>
        <v>100</v>
      </c>
      <c r="R20" s="45">
        <v>0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31" customFormat="1" ht="15.95" customHeight="1">
      <c r="A21" s="77">
        <v>4</v>
      </c>
      <c r="B21" s="5" t="s">
        <v>81</v>
      </c>
      <c r="C21" s="17">
        <v>2009</v>
      </c>
      <c r="D21" s="6" t="s">
        <v>32</v>
      </c>
      <c r="E21" s="20">
        <v>48</v>
      </c>
      <c r="F21" s="20">
        <v>49</v>
      </c>
      <c r="G21" s="20"/>
      <c r="H21" s="20"/>
      <c r="I21" s="86"/>
      <c r="J21" s="20"/>
      <c r="K21" s="20"/>
      <c r="L21" s="20"/>
      <c r="M21" s="20"/>
      <c r="N21" s="13"/>
      <c r="O21" s="20"/>
      <c r="P21" s="20"/>
      <c r="Q21" s="58">
        <f>SUM(E21:P21)</f>
        <v>97</v>
      </c>
      <c r="R21" s="46">
        <v>0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31" customFormat="1" ht="15.95" customHeight="1">
      <c r="A22" s="77">
        <v>5</v>
      </c>
      <c r="B22" s="10" t="s">
        <v>295</v>
      </c>
      <c r="C22" s="19">
        <v>2010</v>
      </c>
      <c r="D22" s="6" t="s">
        <v>31</v>
      </c>
      <c r="E22" s="20"/>
      <c r="F22" s="20"/>
      <c r="G22" s="20"/>
      <c r="H22" s="20"/>
      <c r="I22" s="86"/>
      <c r="J22" s="20">
        <v>50</v>
      </c>
      <c r="K22" s="20"/>
      <c r="L22" s="20"/>
      <c r="M22" s="20"/>
      <c r="N22" s="13"/>
      <c r="O22" s="20"/>
      <c r="P22" s="20"/>
      <c r="Q22" s="58">
        <f>SUM(E22:P22)</f>
        <v>50</v>
      </c>
      <c r="R22" s="46">
        <v>0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31" customFormat="1" ht="15.95" customHeight="1">
      <c r="A23" s="77">
        <v>6</v>
      </c>
      <c r="B23" s="42" t="s">
        <v>129</v>
      </c>
      <c r="C23" s="24">
        <v>2009</v>
      </c>
      <c r="D23" s="6" t="s">
        <v>123</v>
      </c>
      <c r="E23" s="20"/>
      <c r="F23" s="20"/>
      <c r="G23" s="20"/>
      <c r="H23" s="20">
        <v>49</v>
      </c>
      <c r="I23" s="86"/>
      <c r="J23" s="20"/>
      <c r="K23" s="20"/>
      <c r="L23" s="20"/>
      <c r="M23" s="20"/>
      <c r="N23" s="13"/>
      <c r="O23" s="20"/>
      <c r="P23" s="20"/>
      <c r="Q23" s="58">
        <f>SUM(E23:P23)</f>
        <v>49</v>
      </c>
      <c r="R23" s="46">
        <v>0</v>
      </c>
    </row>
    <row r="24" spans="1:33" s="31" customFormat="1" ht="15.95" customHeight="1">
      <c r="A24" s="77">
        <v>7</v>
      </c>
      <c r="B24" s="5" t="s">
        <v>319</v>
      </c>
      <c r="C24" s="5">
        <v>2010</v>
      </c>
      <c r="D24" s="6" t="s">
        <v>123</v>
      </c>
      <c r="E24" s="20"/>
      <c r="F24" s="20"/>
      <c r="G24" s="20"/>
      <c r="H24" s="20"/>
      <c r="I24" s="86"/>
      <c r="J24" s="20"/>
      <c r="K24" s="20">
        <v>49</v>
      </c>
      <c r="L24" s="20"/>
      <c r="M24" s="20"/>
      <c r="N24" s="13"/>
      <c r="O24" s="20"/>
      <c r="P24" s="20"/>
      <c r="Q24" s="58">
        <f>SUM(E24:P24)</f>
        <v>49</v>
      </c>
      <c r="R24" s="46">
        <v>0</v>
      </c>
    </row>
    <row r="25" spans="1:33" ht="15.75">
      <c r="A25" s="77">
        <v>8</v>
      </c>
      <c r="B25" s="42" t="s">
        <v>130</v>
      </c>
      <c r="C25" s="27">
        <v>2009</v>
      </c>
      <c r="D25" s="9" t="s">
        <v>127</v>
      </c>
      <c r="E25" s="20"/>
      <c r="F25" s="20"/>
      <c r="G25" s="20"/>
      <c r="H25" s="20">
        <v>48</v>
      </c>
      <c r="I25" s="86"/>
      <c r="J25" s="20"/>
      <c r="K25" s="20"/>
      <c r="L25" s="20"/>
      <c r="M25" s="20"/>
      <c r="N25" s="13"/>
      <c r="O25" s="20"/>
      <c r="P25" s="20"/>
      <c r="Q25" s="58">
        <f>SUM(E25:P25)</f>
        <v>48</v>
      </c>
      <c r="R25" s="46"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5.75">
      <c r="A26" s="77">
        <v>9</v>
      </c>
      <c r="B26" s="5" t="s">
        <v>320</v>
      </c>
      <c r="C26" s="5">
        <v>2010</v>
      </c>
      <c r="D26" s="6" t="s">
        <v>312</v>
      </c>
      <c r="E26" s="20"/>
      <c r="F26" s="20"/>
      <c r="G26" s="20"/>
      <c r="H26" s="20"/>
      <c r="I26" s="86"/>
      <c r="J26" s="20"/>
      <c r="K26" s="20">
        <v>48</v>
      </c>
      <c r="L26" s="20"/>
      <c r="M26" s="20"/>
      <c r="N26" s="13"/>
      <c r="O26" s="20"/>
      <c r="P26" s="20"/>
      <c r="Q26" s="58">
        <f>SUM(E26:P26)</f>
        <v>48</v>
      </c>
      <c r="R26" s="46">
        <v>0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5.75">
      <c r="A27" s="77">
        <v>10</v>
      </c>
      <c r="B27" s="5" t="s">
        <v>321</v>
      </c>
      <c r="C27" s="5">
        <v>2009</v>
      </c>
      <c r="D27" s="6" t="s">
        <v>123</v>
      </c>
      <c r="E27" s="20"/>
      <c r="F27" s="20"/>
      <c r="G27" s="20"/>
      <c r="H27" s="20"/>
      <c r="I27" s="86"/>
      <c r="J27" s="20"/>
      <c r="K27" s="20">
        <v>47</v>
      </c>
      <c r="L27" s="20"/>
      <c r="M27" s="20"/>
      <c r="N27" s="13"/>
      <c r="O27" s="20"/>
      <c r="P27" s="20"/>
      <c r="Q27" s="58">
        <f>SUM(E27:P27)</f>
        <v>47</v>
      </c>
      <c r="R27" s="46">
        <v>0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5.75">
      <c r="A28" s="77">
        <v>11</v>
      </c>
      <c r="B28" s="5" t="s">
        <v>322</v>
      </c>
      <c r="C28" s="5">
        <v>2010</v>
      </c>
      <c r="D28" s="6" t="s">
        <v>123</v>
      </c>
      <c r="E28" s="20"/>
      <c r="F28" s="20"/>
      <c r="G28" s="20"/>
      <c r="H28" s="20"/>
      <c r="I28" s="86"/>
      <c r="J28" s="20"/>
      <c r="K28" s="20">
        <v>46</v>
      </c>
      <c r="L28" s="20"/>
      <c r="M28" s="20"/>
      <c r="N28" s="13"/>
      <c r="O28" s="20"/>
      <c r="P28" s="20"/>
      <c r="Q28" s="58">
        <f>SUM(E28:P28)</f>
        <v>46</v>
      </c>
      <c r="R28" s="46">
        <v>0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5.7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5:33" ht="15.7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5:33" ht="15.7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5:33" ht="15.7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5:33" ht="15.7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5:33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5:33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5:33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5:33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5:33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5:33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5:33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5:33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5:33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5:33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5:33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5:33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5:33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5:33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5:33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5:33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5:33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5:33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5:33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5:33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5:33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5:33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5:33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5:33" ht="15.75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5:33" ht="15.75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5:33" ht="15.75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5:33" ht="15.75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5:33" ht="15.75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5:33" ht="15.75"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5:33" ht="15.75"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5:33" ht="15.75"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5:33" ht="15.75"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5:33" ht="15.75"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5:33" ht="15.75"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5:33" ht="15.75"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5:33" ht="15.75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5:33" ht="15.75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5:33" ht="15.75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5:33" ht="15.75"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5:33" ht="15.75"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5:33" ht="15.75"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5:33" ht="15.75"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5:33" ht="15.75"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5:33" ht="15.75"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5:33" ht="15.75"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5:33" ht="15.75"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5:33" ht="15.75"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5:33" ht="15.75"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5:33" ht="15.75"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5:33" ht="15.75"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5:33" ht="15.75"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9:33" ht="15.75"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9:33" ht="15.75"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9:33" ht="15.75"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9:33" ht="15.75"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9:33" ht="15.75"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9:33" ht="15.75"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9:33" ht="15.75"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9:33" ht="15.75"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9:33" ht="15.75"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9:33" ht="15.75"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9:33" ht="15.75"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9:33" ht="15.75"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9:33" ht="15.75"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9:33" ht="15.75"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9:33" ht="15.75"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9:33" ht="15.75"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9:33" ht="15.75"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9:33" ht="15.75"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9:33" ht="15.75"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19:33" ht="15.75"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19:33" ht="15.75">
      <c r="AG117" s="31"/>
    </row>
    <row r="118" spans="19:33" ht="15.75">
      <c r="AG118" s="31"/>
    </row>
  </sheetData>
  <sortState ref="B18:Q28">
    <sortCondition descending="1" ref="Q18:Q28"/>
  </sortState>
  <mergeCells count="47">
    <mergeCell ref="AE1:AE2"/>
    <mergeCell ref="AF1:AF2"/>
    <mergeCell ref="O15:O16"/>
    <mergeCell ref="P15:P16"/>
    <mergeCell ref="Q15:Q17"/>
    <mergeCell ref="R15:R17"/>
    <mergeCell ref="AD1:AD2"/>
    <mergeCell ref="Y1:Y2"/>
    <mergeCell ref="Z1:Z2"/>
    <mergeCell ref="AA1:AA2"/>
    <mergeCell ref="Q1:Q3"/>
    <mergeCell ref="R1:R3"/>
    <mergeCell ref="U1:U2"/>
    <mergeCell ref="V1:V2"/>
    <mergeCell ref="W1:W2"/>
    <mergeCell ref="X1:X2"/>
    <mergeCell ref="O1:O2"/>
    <mergeCell ref="P1:P2"/>
    <mergeCell ref="AB1:AB2"/>
    <mergeCell ref="AC1:AC2"/>
    <mergeCell ref="T1:T4"/>
    <mergeCell ref="I15:I16"/>
    <mergeCell ref="J15:J16"/>
    <mergeCell ref="K15:K16"/>
    <mergeCell ref="L15:L16"/>
    <mergeCell ref="M15:M16"/>
    <mergeCell ref="N1:N2"/>
    <mergeCell ref="N15:N16"/>
    <mergeCell ref="B2:D2"/>
    <mergeCell ref="B3:D3"/>
    <mergeCell ref="B16:D16"/>
    <mergeCell ref="G1:G2"/>
    <mergeCell ref="H1:H2"/>
    <mergeCell ref="I1:I2"/>
    <mergeCell ref="J1:J2"/>
    <mergeCell ref="K1:K2"/>
    <mergeCell ref="L1:L2"/>
    <mergeCell ref="M1:M2"/>
    <mergeCell ref="E15:E16"/>
    <mergeCell ref="F15:F16"/>
    <mergeCell ref="G15:G16"/>
    <mergeCell ref="H15:H16"/>
    <mergeCell ref="B17:D17"/>
    <mergeCell ref="B1:D1"/>
    <mergeCell ref="B15:D15"/>
    <mergeCell ref="E1:E2"/>
    <mergeCell ref="F1:F2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15"/>
  <sheetViews>
    <sheetView zoomScaleNormal="100" workbookViewId="0">
      <selection activeCell="X8" sqref="X8"/>
    </sheetView>
  </sheetViews>
  <sheetFormatPr defaultRowHeight="12.75"/>
  <cols>
    <col min="1" max="1" width="3.140625" bestFit="1" customWidth="1"/>
    <col min="2" max="2" width="24.7109375" customWidth="1"/>
    <col min="3" max="3" width="5.28515625" customWidth="1"/>
    <col min="4" max="4" width="31.7109375" bestFit="1" customWidth="1"/>
    <col min="5" max="16" width="4" style="59" customWidth="1"/>
    <col min="17" max="18" width="3.85546875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s="1" customFormat="1" ht="65.099999999999994" customHeight="1">
      <c r="A1" s="18"/>
      <c r="B1" s="114" t="s">
        <v>63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</row>
    <row r="2" spans="1:33" s="1" customFormat="1" ht="15.95" customHeight="1">
      <c r="A2" s="18"/>
      <c r="B2" s="132" t="s">
        <v>0</v>
      </c>
      <c r="C2" s="133"/>
      <c r="D2" s="133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</row>
    <row r="3" spans="1:33" s="1" customFormat="1" ht="15.95" customHeight="1">
      <c r="A3" s="11"/>
      <c r="B3" s="130" t="s">
        <v>64</v>
      </c>
      <c r="C3" s="131"/>
      <c r="D3" s="131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</row>
    <row r="4" spans="1:33" s="26" customFormat="1" ht="15.95" customHeight="1">
      <c r="A4" s="36">
        <v>1</v>
      </c>
      <c r="B4" s="44" t="s">
        <v>50</v>
      </c>
      <c r="C4" s="36">
        <v>2007</v>
      </c>
      <c r="D4" s="44" t="s">
        <v>31</v>
      </c>
      <c r="E4" s="20">
        <v>49</v>
      </c>
      <c r="F4" s="20">
        <v>50</v>
      </c>
      <c r="G4" s="20">
        <v>50</v>
      </c>
      <c r="H4" s="20">
        <v>47</v>
      </c>
      <c r="I4" s="86"/>
      <c r="J4" s="20"/>
      <c r="K4" s="20"/>
      <c r="L4" s="20"/>
      <c r="M4" s="20"/>
      <c r="N4" s="13"/>
      <c r="O4" s="20"/>
      <c r="P4" s="20"/>
      <c r="Q4" s="58">
        <f>SUM(E4:P4)</f>
        <v>196</v>
      </c>
      <c r="R4" s="46">
        <v>0</v>
      </c>
      <c r="T4" s="136"/>
      <c r="U4" s="85">
        <v>3</v>
      </c>
      <c r="V4" s="85">
        <v>5</v>
      </c>
      <c r="W4" s="85">
        <v>3</v>
      </c>
      <c r="X4" s="85">
        <v>10</v>
      </c>
      <c r="Y4" s="85">
        <v>1</v>
      </c>
      <c r="Z4" s="85">
        <v>2</v>
      </c>
      <c r="AA4" s="85">
        <v>15</v>
      </c>
      <c r="AB4" s="85"/>
      <c r="AC4" s="85"/>
      <c r="AD4" s="19"/>
      <c r="AE4" s="19"/>
      <c r="AF4" s="10"/>
      <c r="AG4" s="85">
        <f>SUM(U4:AF4)</f>
        <v>39</v>
      </c>
    </row>
    <row r="5" spans="1:33" s="26" customFormat="1" ht="15.95" customHeight="1">
      <c r="A5" s="56">
        <v>2</v>
      </c>
      <c r="B5" s="44" t="s">
        <v>36</v>
      </c>
      <c r="C5" s="36">
        <v>2007</v>
      </c>
      <c r="D5" s="6" t="s">
        <v>31</v>
      </c>
      <c r="E5" s="20">
        <v>50</v>
      </c>
      <c r="F5" s="20">
        <v>49</v>
      </c>
      <c r="G5" s="20">
        <v>49</v>
      </c>
      <c r="H5" s="20"/>
      <c r="I5" s="86"/>
      <c r="J5" s="20"/>
      <c r="K5" s="20"/>
      <c r="L5" s="20"/>
      <c r="M5" s="20"/>
      <c r="N5" s="13"/>
      <c r="O5" s="20"/>
      <c r="P5" s="20"/>
      <c r="Q5" s="58">
        <f>SUM(E5:P5)</f>
        <v>148</v>
      </c>
      <c r="R5" s="46">
        <f>SUM(I5:P5)</f>
        <v>0</v>
      </c>
    </row>
    <row r="6" spans="1:33" s="15" customFormat="1" ht="15.95" customHeight="1">
      <c r="A6" s="56">
        <v>3</v>
      </c>
      <c r="B6" s="9" t="s">
        <v>286</v>
      </c>
      <c r="C6" s="27">
        <v>2007</v>
      </c>
      <c r="D6" s="6" t="s">
        <v>123</v>
      </c>
      <c r="E6" s="20"/>
      <c r="F6" s="20"/>
      <c r="G6" s="20"/>
      <c r="H6" s="20">
        <v>50</v>
      </c>
      <c r="I6" s="86"/>
      <c r="J6" s="20"/>
      <c r="K6" s="20"/>
      <c r="L6" s="20"/>
      <c r="M6" s="20"/>
      <c r="N6" s="13"/>
      <c r="O6" s="20"/>
      <c r="P6" s="20"/>
      <c r="Q6" s="58">
        <f>SUM(E6:P6)</f>
        <v>50</v>
      </c>
      <c r="R6" s="45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15" customFormat="1" ht="15.95" customHeight="1">
      <c r="A7" s="80">
        <v>4</v>
      </c>
      <c r="B7" s="42" t="s">
        <v>298</v>
      </c>
      <c r="C7" s="24">
        <v>2007</v>
      </c>
      <c r="D7" s="44" t="s">
        <v>31</v>
      </c>
      <c r="E7" s="20"/>
      <c r="F7" s="20"/>
      <c r="G7" s="20"/>
      <c r="H7" s="20"/>
      <c r="I7" s="86"/>
      <c r="J7" s="20">
        <v>50</v>
      </c>
      <c r="K7" s="20"/>
      <c r="L7" s="20"/>
      <c r="M7" s="20"/>
      <c r="N7" s="13"/>
      <c r="O7" s="20"/>
      <c r="P7" s="20"/>
      <c r="Q7" s="58">
        <f>SUM(E7:P7)</f>
        <v>50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s="15" customFormat="1" ht="15.95" customHeight="1">
      <c r="A8" s="80">
        <v>5</v>
      </c>
      <c r="B8" s="44" t="s">
        <v>336</v>
      </c>
      <c r="C8" s="36">
        <v>2007</v>
      </c>
      <c r="D8" s="6" t="s">
        <v>123</v>
      </c>
      <c r="E8" s="20"/>
      <c r="F8" s="20"/>
      <c r="G8" s="20"/>
      <c r="H8" s="20"/>
      <c r="I8" s="86"/>
      <c r="J8" s="20"/>
      <c r="K8" s="20">
        <v>50</v>
      </c>
      <c r="L8" s="20"/>
      <c r="M8" s="20"/>
      <c r="N8" s="13"/>
      <c r="O8" s="20"/>
      <c r="P8" s="20"/>
      <c r="Q8" s="58">
        <f>SUM(E8:P8)</f>
        <v>50</v>
      </c>
      <c r="R8" s="4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s="2" customFormat="1" ht="15.95" customHeight="1">
      <c r="A9" s="80">
        <v>6</v>
      </c>
      <c r="B9" s="44" t="s">
        <v>131</v>
      </c>
      <c r="C9" s="36">
        <v>2008</v>
      </c>
      <c r="D9" s="6" t="s">
        <v>123</v>
      </c>
      <c r="E9" s="20"/>
      <c r="F9" s="20"/>
      <c r="G9" s="20"/>
      <c r="H9" s="20">
        <v>49</v>
      </c>
      <c r="I9" s="86"/>
      <c r="J9" s="20"/>
      <c r="K9" s="20"/>
      <c r="L9" s="20"/>
      <c r="M9" s="20"/>
      <c r="N9" s="13"/>
      <c r="O9" s="20"/>
      <c r="P9" s="20"/>
      <c r="Q9" s="58">
        <f>SUM(E9:P9)</f>
        <v>49</v>
      </c>
      <c r="R9" s="46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s="1" customFormat="1" ht="15.95" customHeight="1">
      <c r="A10" s="80">
        <v>7</v>
      </c>
      <c r="B10" s="8" t="s">
        <v>337</v>
      </c>
      <c r="C10" s="21">
        <v>2008</v>
      </c>
      <c r="D10" s="6" t="s">
        <v>123</v>
      </c>
      <c r="E10" s="20"/>
      <c r="F10" s="20"/>
      <c r="G10" s="20"/>
      <c r="H10" s="20"/>
      <c r="I10" s="86"/>
      <c r="J10" s="20"/>
      <c r="K10" s="20">
        <v>49</v>
      </c>
      <c r="L10" s="20"/>
      <c r="M10" s="20"/>
      <c r="N10" s="13"/>
      <c r="O10" s="20"/>
      <c r="P10" s="20"/>
      <c r="Q10" s="58">
        <f>SUM(E10:P10)</f>
        <v>49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2" customFormat="1" ht="15.95" customHeight="1">
      <c r="A11" s="80">
        <v>8</v>
      </c>
      <c r="B11" s="9" t="s">
        <v>287</v>
      </c>
      <c r="C11" s="27">
        <v>2007</v>
      </c>
      <c r="D11" s="40" t="s">
        <v>136</v>
      </c>
      <c r="E11" s="20"/>
      <c r="F11" s="20"/>
      <c r="G11" s="20"/>
      <c r="H11" s="20">
        <v>48</v>
      </c>
      <c r="I11" s="86"/>
      <c r="J11" s="20"/>
      <c r="K11" s="20"/>
      <c r="L11" s="20"/>
      <c r="M11" s="20"/>
      <c r="N11" s="13"/>
      <c r="O11" s="20"/>
      <c r="P11" s="20"/>
      <c r="Q11" s="58">
        <f>SUM(E11:P11)</f>
        <v>48</v>
      </c>
      <c r="R11" s="46">
        <v>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s="1" customFormat="1" ht="20.100000000000001" customHeight="1">
      <c r="A12" s="30"/>
      <c r="B12" s="30"/>
      <c r="C12" s="30"/>
      <c r="D12" s="30"/>
      <c r="E12" s="51"/>
      <c r="F12" s="51"/>
      <c r="G12" s="51"/>
      <c r="H12" s="51"/>
      <c r="I12" s="51"/>
      <c r="J12" s="51"/>
      <c r="K12" s="51"/>
      <c r="L12" s="51"/>
      <c r="M12" s="51"/>
      <c r="N12" s="63"/>
      <c r="O12" s="51"/>
      <c r="P12" s="51"/>
      <c r="Q12" s="62"/>
      <c r="R12" s="64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3" s="1" customFormat="1" ht="65.099999999999994" customHeight="1">
      <c r="A13" s="18"/>
      <c r="B13" s="117" t="s">
        <v>65</v>
      </c>
      <c r="C13" s="118"/>
      <c r="D13" s="119"/>
      <c r="E13" s="120" t="s">
        <v>35</v>
      </c>
      <c r="F13" s="120" t="s">
        <v>2</v>
      </c>
      <c r="G13" s="120" t="s">
        <v>7</v>
      </c>
      <c r="H13" s="120" t="s">
        <v>3</v>
      </c>
      <c r="I13" s="120" t="s">
        <v>8</v>
      </c>
      <c r="J13" s="120" t="s">
        <v>6</v>
      </c>
      <c r="K13" s="120" t="s">
        <v>5</v>
      </c>
      <c r="L13" s="120" t="s">
        <v>4</v>
      </c>
      <c r="M13" s="120" t="s">
        <v>54</v>
      </c>
      <c r="N13" s="122" t="s">
        <v>104</v>
      </c>
      <c r="O13" s="122" t="s">
        <v>105</v>
      </c>
      <c r="P13" s="122" t="s">
        <v>106</v>
      </c>
      <c r="Q13" s="124" t="s">
        <v>9</v>
      </c>
      <c r="R13" s="127" t="s">
        <v>301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1" customFormat="1" ht="15.95" customHeight="1">
      <c r="A14" s="18"/>
      <c r="B14" s="132" t="s">
        <v>0</v>
      </c>
      <c r="C14" s="133"/>
      <c r="D14" s="133"/>
      <c r="E14" s="121"/>
      <c r="F14" s="121"/>
      <c r="G14" s="121"/>
      <c r="H14" s="121"/>
      <c r="I14" s="121"/>
      <c r="J14" s="121"/>
      <c r="K14" s="121"/>
      <c r="L14" s="121"/>
      <c r="M14" s="121"/>
      <c r="N14" s="123"/>
      <c r="O14" s="123"/>
      <c r="P14" s="123"/>
      <c r="Q14" s="125"/>
      <c r="R14" s="12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s="1" customFormat="1" ht="15.95" customHeight="1">
      <c r="A15" s="11"/>
      <c r="B15" s="130" t="s">
        <v>64</v>
      </c>
      <c r="C15" s="131"/>
      <c r="D15" s="131"/>
      <c r="E15" s="57">
        <v>1</v>
      </c>
      <c r="F15" s="57">
        <v>2</v>
      </c>
      <c r="G15" s="57">
        <v>3</v>
      </c>
      <c r="H15" s="57">
        <v>4</v>
      </c>
      <c r="I15" s="57">
        <v>5</v>
      </c>
      <c r="J15" s="57">
        <v>6</v>
      </c>
      <c r="K15" s="57">
        <v>7</v>
      </c>
      <c r="L15" s="57">
        <v>8</v>
      </c>
      <c r="M15" s="57">
        <v>9</v>
      </c>
      <c r="N15" s="57">
        <v>10</v>
      </c>
      <c r="O15" s="57">
        <v>11</v>
      </c>
      <c r="P15" s="57">
        <v>12</v>
      </c>
      <c r="Q15" s="126"/>
      <c r="R15" s="129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s="1" customFormat="1" ht="15.95" customHeight="1">
      <c r="A16" s="36">
        <v>1</v>
      </c>
      <c r="B16" s="40" t="s">
        <v>111</v>
      </c>
      <c r="C16" s="41">
        <v>2008</v>
      </c>
      <c r="D16" s="6" t="s">
        <v>103</v>
      </c>
      <c r="E16" s="20"/>
      <c r="F16" s="20"/>
      <c r="G16" s="20">
        <v>50</v>
      </c>
      <c r="H16" s="20"/>
      <c r="I16" s="20">
        <v>50</v>
      </c>
      <c r="J16" s="20">
        <v>50</v>
      </c>
      <c r="K16" s="20">
        <v>42</v>
      </c>
      <c r="L16" s="20"/>
      <c r="M16" s="20"/>
      <c r="N16" s="13"/>
      <c r="O16" s="20"/>
      <c r="P16" s="20"/>
      <c r="Q16" s="58">
        <f>SUM(E16:P16)</f>
        <v>192</v>
      </c>
      <c r="R16" s="46">
        <v>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s="1" customFormat="1" ht="15.95" customHeight="1">
      <c r="A17" s="36">
        <v>2</v>
      </c>
      <c r="B17" s="9" t="s">
        <v>33</v>
      </c>
      <c r="C17" s="27">
        <v>2008</v>
      </c>
      <c r="D17" s="42" t="s">
        <v>32</v>
      </c>
      <c r="E17" s="20">
        <v>50</v>
      </c>
      <c r="F17" s="20">
        <v>49</v>
      </c>
      <c r="G17" s="20"/>
      <c r="H17" s="20"/>
      <c r="I17" s="20"/>
      <c r="J17" s="20"/>
      <c r="K17" s="20">
        <v>40</v>
      </c>
      <c r="L17" s="20"/>
      <c r="M17" s="20"/>
      <c r="N17" s="13"/>
      <c r="O17" s="20"/>
      <c r="P17" s="20"/>
      <c r="Q17" s="58">
        <f>SUM(E17:P17)</f>
        <v>139</v>
      </c>
      <c r="R17" s="46">
        <f>SUM(I17:P17)</f>
        <v>40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" customFormat="1" ht="15.95" customHeight="1">
      <c r="A18" s="56">
        <v>3</v>
      </c>
      <c r="B18" s="42" t="s">
        <v>87</v>
      </c>
      <c r="C18" s="24">
        <v>2008</v>
      </c>
      <c r="D18" s="42" t="s">
        <v>32</v>
      </c>
      <c r="E18" s="20"/>
      <c r="F18" s="20">
        <v>50</v>
      </c>
      <c r="G18" s="20"/>
      <c r="H18" s="20"/>
      <c r="I18" s="20"/>
      <c r="J18" s="20"/>
      <c r="K18" s="20"/>
      <c r="L18" s="20"/>
      <c r="M18" s="20"/>
      <c r="N18" s="13"/>
      <c r="O18" s="20"/>
      <c r="P18" s="20"/>
      <c r="Q18" s="58">
        <f>SUM(E18:P18)</f>
        <v>50</v>
      </c>
      <c r="R18" s="45">
        <v>0</v>
      </c>
    </row>
    <row r="19" spans="1:33" s="1" customFormat="1" ht="15.95" customHeight="1">
      <c r="A19" s="80">
        <v>4</v>
      </c>
      <c r="B19" s="40" t="s">
        <v>132</v>
      </c>
      <c r="C19" s="41">
        <v>2008</v>
      </c>
      <c r="D19" s="9" t="s">
        <v>127</v>
      </c>
      <c r="E19" s="20"/>
      <c r="F19" s="20"/>
      <c r="G19" s="20"/>
      <c r="H19" s="20">
        <v>50</v>
      </c>
      <c r="I19" s="20"/>
      <c r="J19" s="20"/>
      <c r="K19" s="20"/>
      <c r="L19" s="20"/>
      <c r="M19" s="20"/>
      <c r="N19" s="13"/>
      <c r="O19" s="20"/>
      <c r="P19" s="20"/>
      <c r="Q19" s="58">
        <f>SUM(E19:P19)</f>
        <v>50</v>
      </c>
      <c r="R19" s="46">
        <v>0</v>
      </c>
    </row>
    <row r="20" spans="1:33" s="2" customFormat="1" ht="15.95" customHeight="1">
      <c r="A20" s="80">
        <v>5</v>
      </c>
      <c r="B20" s="40" t="s">
        <v>323</v>
      </c>
      <c r="C20" s="41">
        <v>2007</v>
      </c>
      <c r="D20" s="9" t="s">
        <v>324</v>
      </c>
      <c r="E20" s="20"/>
      <c r="F20" s="20"/>
      <c r="G20" s="20"/>
      <c r="H20" s="20"/>
      <c r="I20" s="20"/>
      <c r="J20" s="20"/>
      <c r="K20" s="20">
        <v>50</v>
      </c>
      <c r="L20" s="20"/>
      <c r="M20" s="20"/>
      <c r="N20" s="13"/>
      <c r="O20" s="20"/>
      <c r="P20" s="20"/>
      <c r="Q20" s="58">
        <f>SUM(E20:P20)</f>
        <v>50</v>
      </c>
      <c r="R20" s="46">
        <v>0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2" customFormat="1" ht="15.95" customHeight="1">
      <c r="A21" s="80">
        <v>6</v>
      </c>
      <c r="B21" s="40" t="s">
        <v>133</v>
      </c>
      <c r="C21" s="41">
        <v>2007</v>
      </c>
      <c r="D21" s="9" t="s">
        <v>127</v>
      </c>
      <c r="E21" s="20"/>
      <c r="F21" s="20"/>
      <c r="G21" s="20"/>
      <c r="H21" s="20">
        <v>49</v>
      </c>
      <c r="I21" s="20"/>
      <c r="J21" s="20"/>
      <c r="K21" s="20"/>
      <c r="L21" s="20"/>
      <c r="M21" s="20"/>
      <c r="N21" s="13"/>
      <c r="O21" s="20"/>
      <c r="P21" s="20"/>
      <c r="Q21" s="58">
        <f>SUM(E21:P21)</f>
        <v>49</v>
      </c>
      <c r="R21" s="46">
        <v>0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1" customFormat="1" ht="15.95" customHeight="1">
      <c r="A22" s="80">
        <v>7</v>
      </c>
      <c r="B22" s="40" t="s">
        <v>325</v>
      </c>
      <c r="C22" s="41">
        <v>2007</v>
      </c>
      <c r="D22" s="6" t="s">
        <v>123</v>
      </c>
      <c r="E22" s="20"/>
      <c r="F22" s="20"/>
      <c r="G22" s="20"/>
      <c r="H22" s="20"/>
      <c r="I22" s="20"/>
      <c r="J22" s="20"/>
      <c r="K22" s="20">
        <v>49</v>
      </c>
      <c r="L22" s="20"/>
      <c r="M22" s="20"/>
      <c r="N22" s="13"/>
      <c r="O22" s="20"/>
      <c r="P22" s="20"/>
      <c r="Q22" s="58">
        <f>SUM(E22:P22)</f>
        <v>49</v>
      </c>
      <c r="R22" s="46">
        <v>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2" customFormat="1" ht="15.95" customHeight="1">
      <c r="A23" s="80">
        <v>8</v>
      </c>
      <c r="B23" s="40" t="s">
        <v>88</v>
      </c>
      <c r="C23" s="41">
        <v>2007</v>
      </c>
      <c r="D23" s="6" t="s">
        <v>32</v>
      </c>
      <c r="E23" s="20"/>
      <c r="F23" s="20">
        <v>48</v>
      </c>
      <c r="G23" s="20"/>
      <c r="H23" s="20"/>
      <c r="I23" s="20"/>
      <c r="J23" s="20"/>
      <c r="K23" s="20"/>
      <c r="L23" s="20"/>
      <c r="M23" s="20"/>
      <c r="N23" s="13"/>
      <c r="O23" s="20"/>
      <c r="P23" s="20"/>
      <c r="Q23" s="58">
        <f>SUM(E23:P23)</f>
        <v>48</v>
      </c>
      <c r="R23" s="46">
        <v>0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s="1" customFormat="1" ht="15.95" customHeight="1">
      <c r="A24" s="80">
        <v>9</v>
      </c>
      <c r="B24" s="40" t="s">
        <v>134</v>
      </c>
      <c r="C24" s="41">
        <v>2007</v>
      </c>
      <c r="D24" s="9" t="s">
        <v>127</v>
      </c>
      <c r="E24" s="20"/>
      <c r="F24" s="20"/>
      <c r="G24" s="20"/>
      <c r="H24" s="20">
        <v>48</v>
      </c>
      <c r="I24" s="20"/>
      <c r="J24" s="20"/>
      <c r="K24" s="20"/>
      <c r="L24" s="20"/>
      <c r="M24" s="20"/>
      <c r="N24" s="13"/>
      <c r="O24" s="20"/>
      <c r="P24" s="20"/>
      <c r="Q24" s="58">
        <f>SUM(E24:P24)</f>
        <v>48</v>
      </c>
      <c r="R24" s="46">
        <v>0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s="1" customFormat="1" ht="15.95" customHeight="1">
      <c r="A25" s="80">
        <v>10</v>
      </c>
      <c r="B25" s="40" t="s">
        <v>326</v>
      </c>
      <c r="C25" s="41">
        <v>2007</v>
      </c>
      <c r="D25" s="6" t="s">
        <v>123</v>
      </c>
      <c r="E25" s="14"/>
      <c r="F25" s="14"/>
      <c r="G25" s="14"/>
      <c r="H25" s="14"/>
      <c r="I25" s="14"/>
      <c r="J25" s="14"/>
      <c r="K25" s="14">
        <v>48</v>
      </c>
      <c r="L25" s="14"/>
      <c r="M25" s="14"/>
      <c r="N25" s="79"/>
      <c r="O25" s="14"/>
      <c r="P25" s="14"/>
      <c r="Q25" s="58">
        <f>SUM(E25:P25)</f>
        <v>48</v>
      </c>
      <c r="R25" s="45"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s="2" customFormat="1" ht="15.75">
      <c r="A26" s="80">
        <f>SUM(A25+1)</f>
        <v>11</v>
      </c>
      <c r="B26" s="40" t="s">
        <v>135</v>
      </c>
      <c r="C26" s="41">
        <v>2008</v>
      </c>
      <c r="D26" s="40" t="s">
        <v>136</v>
      </c>
      <c r="E26" s="14"/>
      <c r="F26" s="14"/>
      <c r="G26" s="14"/>
      <c r="H26" s="14">
        <v>47</v>
      </c>
      <c r="I26" s="14"/>
      <c r="J26" s="14"/>
      <c r="K26" s="14"/>
      <c r="L26" s="14"/>
      <c r="M26" s="14"/>
      <c r="N26" s="79"/>
      <c r="O26" s="14"/>
      <c r="P26" s="14"/>
      <c r="Q26" s="58">
        <f>SUM(E26:P26)</f>
        <v>47</v>
      </c>
      <c r="R26" s="45">
        <v>0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s="25" customFormat="1" ht="15.75">
      <c r="A27" s="80">
        <f t="shared" ref="A27:A36" si="0">SUM(A26+1)</f>
        <v>12</v>
      </c>
      <c r="B27" s="40" t="s">
        <v>327</v>
      </c>
      <c r="C27" s="41">
        <v>2007</v>
      </c>
      <c r="D27" s="9" t="s">
        <v>312</v>
      </c>
      <c r="E27" s="14"/>
      <c r="F27" s="14"/>
      <c r="G27" s="14"/>
      <c r="H27" s="14"/>
      <c r="I27" s="14"/>
      <c r="J27" s="14"/>
      <c r="K27" s="14">
        <v>47</v>
      </c>
      <c r="L27" s="14"/>
      <c r="M27" s="14"/>
      <c r="N27" s="79"/>
      <c r="O27" s="14"/>
      <c r="P27" s="14"/>
      <c r="Q27" s="58">
        <f>SUM(E27:P27)</f>
        <v>47</v>
      </c>
      <c r="R27" s="45">
        <v>0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s="15" customFormat="1" ht="15.75">
      <c r="A28" s="80">
        <f t="shared" si="0"/>
        <v>13</v>
      </c>
      <c r="B28" s="40" t="s">
        <v>137</v>
      </c>
      <c r="C28" s="41">
        <v>2007</v>
      </c>
      <c r="D28" s="40" t="s">
        <v>136</v>
      </c>
      <c r="E28" s="14"/>
      <c r="F28" s="14"/>
      <c r="G28" s="14"/>
      <c r="H28" s="14">
        <v>46</v>
      </c>
      <c r="I28" s="14"/>
      <c r="J28" s="14"/>
      <c r="K28" s="14"/>
      <c r="L28" s="14"/>
      <c r="M28" s="14"/>
      <c r="N28" s="79"/>
      <c r="O28" s="14"/>
      <c r="P28" s="14"/>
      <c r="Q28" s="58">
        <f>SUM(E28:P28)</f>
        <v>46</v>
      </c>
      <c r="R28" s="45">
        <v>0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s="15" customFormat="1" ht="15.75">
      <c r="A29" s="80">
        <f t="shared" si="0"/>
        <v>14</v>
      </c>
      <c r="B29" s="40" t="s">
        <v>328</v>
      </c>
      <c r="C29" s="41">
        <v>2008</v>
      </c>
      <c r="D29" s="6" t="s">
        <v>123</v>
      </c>
      <c r="E29" s="14"/>
      <c r="F29" s="14"/>
      <c r="G29" s="14"/>
      <c r="H29" s="14"/>
      <c r="I29" s="14"/>
      <c r="J29" s="14"/>
      <c r="K29" s="14">
        <v>46</v>
      </c>
      <c r="L29" s="14"/>
      <c r="M29" s="14"/>
      <c r="N29" s="79"/>
      <c r="O29" s="14"/>
      <c r="P29" s="14"/>
      <c r="Q29" s="58">
        <f>SUM(E29:P29)</f>
        <v>46</v>
      </c>
      <c r="R29" s="45">
        <v>0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15" customFormat="1" ht="15.75">
      <c r="A30" s="80">
        <f t="shared" si="0"/>
        <v>15</v>
      </c>
      <c r="B30" s="40" t="s">
        <v>138</v>
      </c>
      <c r="C30" s="41">
        <v>2008</v>
      </c>
      <c r="D30" s="9" t="s">
        <v>127</v>
      </c>
      <c r="E30" s="14"/>
      <c r="F30" s="14"/>
      <c r="G30" s="14"/>
      <c r="H30" s="14">
        <v>45</v>
      </c>
      <c r="I30" s="14"/>
      <c r="J30" s="14"/>
      <c r="K30" s="14"/>
      <c r="L30" s="14"/>
      <c r="M30" s="14"/>
      <c r="N30" s="79"/>
      <c r="O30" s="14"/>
      <c r="P30" s="14"/>
      <c r="Q30" s="58">
        <f>SUM(E30:P30)</f>
        <v>45</v>
      </c>
      <c r="R30" s="45">
        <v>0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A31" s="80">
        <f t="shared" si="0"/>
        <v>16</v>
      </c>
      <c r="B31" s="40" t="s">
        <v>329</v>
      </c>
      <c r="C31" s="41">
        <v>2007</v>
      </c>
      <c r="D31" s="9" t="s">
        <v>330</v>
      </c>
      <c r="E31" s="14"/>
      <c r="F31" s="14"/>
      <c r="G31" s="14"/>
      <c r="H31" s="14"/>
      <c r="I31" s="14"/>
      <c r="J31" s="14"/>
      <c r="K31" s="14">
        <v>45</v>
      </c>
      <c r="L31" s="14"/>
      <c r="M31" s="14"/>
      <c r="N31" s="79"/>
      <c r="O31" s="14"/>
      <c r="P31" s="14"/>
      <c r="Q31" s="58">
        <f>SUM(E31:P31)</f>
        <v>45</v>
      </c>
      <c r="R31" s="45">
        <v>0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A32" s="80">
        <f t="shared" si="0"/>
        <v>17</v>
      </c>
      <c r="B32" s="40" t="s">
        <v>331</v>
      </c>
      <c r="C32" s="41">
        <v>2008</v>
      </c>
      <c r="D32" s="9" t="s">
        <v>312</v>
      </c>
      <c r="E32" s="14"/>
      <c r="F32" s="14"/>
      <c r="G32" s="14"/>
      <c r="H32" s="14"/>
      <c r="I32" s="14"/>
      <c r="J32" s="14"/>
      <c r="K32" s="14">
        <v>44</v>
      </c>
      <c r="L32" s="14"/>
      <c r="M32" s="14"/>
      <c r="N32" s="79"/>
      <c r="O32" s="14"/>
      <c r="P32" s="14"/>
      <c r="Q32" s="58">
        <f>SUM(E32:P32)</f>
        <v>44</v>
      </c>
      <c r="R32" s="45">
        <v>0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ht="15.75" customHeight="1">
      <c r="A33" s="80">
        <f t="shared" si="0"/>
        <v>18</v>
      </c>
      <c r="B33" s="40" t="s">
        <v>332</v>
      </c>
      <c r="C33" s="41">
        <v>2007</v>
      </c>
      <c r="D33" s="6" t="s">
        <v>123</v>
      </c>
      <c r="E33" s="14"/>
      <c r="F33" s="14"/>
      <c r="G33" s="14"/>
      <c r="H33" s="14"/>
      <c r="I33" s="14"/>
      <c r="J33" s="14"/>
      <c r="K33" s="14">
        <v>43</v>
      </c>
      <c r="L33" s="14"/>
      <c r="M33" s="14"/>
      <c r="N33" s="79"/>
      <c r="O33" s="14"/>
      <c r="P33" s="14"/>
      <c r="Q33" s="58">
        <f>SUM(E33:P33)</f>
        <v>43</v>
      </c>
      <c r="R33" s="45">
        <v>0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5.75">
      <c r="A34" s="80">
        <f t="shared" si="0"/>
        <v>19</v>
      </c>
      <c r="B34" s="40" t="s">
        <v>333</v>
      </c>
      <c r="C34" s="41">
        <v>2008</v>
      </c>
      <c r="D34" s="9" t="s">
        <v>330</v>
      </c>
      <c r="E34" s="14"/>
      <c r="F34" s="14"/>
      <c r="G34" s="14"/>
      <c r="H34" s="14"/>
      <c r="I34" s="14"/>
      <c r="J34" s="14"/>
      <c r="K34" s="14">
        <v>41</v>
      </c>
      <c r="L34" s="14"/>
      <c r="M34" s="14"/>
      <c r="N34" s="79"/>
      <c r="O34" s="14"/>
      <c r="P34" s="14"/>
      <c r="Q34" s="58">
        <f>SUM(E34:P34)</f>
        <v>41</v>
      </c>
      <c r="R34" s="45">
        <v>0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ht="15.75">
      <c r="A35" s="80">
        <f t="shared" si="0"/>
        <v>20</v>
      </c>
      <c r="B35" s="40" t="s">
        <v>334</v>
      </c>
      <c r="C35" s="41">
        <v>2008</v>
      </c>
      <c r="D35" s="6" t="s">
        <v>123</v>
      </c>
      <c r="E35" s="14"/>
      <c r="F35" s="14"/>
      <c r="G35" s="14"/>
      <c r="H35" s="14"/>
      <c r="I35" s="14"/>
      <c r="J35" s="14"/>
      <c r="K35" s="14">
        <v>39</v>
      </c>
      <c r="L35" s="14"/>
      <c r="M35" s="14"/>
      <c r="N35" s="79"/>
      <c r="O35" s="14"/>
      <c r="P35" s="14"/>
      <c r="Q35" s="58">
        <f>SUM(E35:P35)</f>
        <v>39</v>
      </c>
      <c r="R35" s="45">
        <v>0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ht="15.75">
      <c r="A36" s="80">
        <f t="shared" si="0"/>
        <v>21</v>
      </c>
      <c r="B36" s="40" t="s">
        <v>335</v>
      </c>
      <c r="C36" s="41">
        <v>2008</v>
      </c>
      <c r="D36" s="9" t="s">
        <v>312</v>
      </c>
      <c r="E36" s="14"/>
      <c r="F36" s="14"/>
      <c r="G36" s="14"/>
      <c r="H36" s="14"/>
      <c r="I36" s="14"/>
      <c r="J36" s="14"/>
      <c r="K36" s="14">
        <v>38</v>
      </c>
      <c r="L36" s="14"/>
      <c r="M36" s="14"/>
      <c r="N36" s="79"/>
      <c r="O36" s="14"/>
      <c r="P36" s="14"/>
      <c r="Q36" s="58">
        <f>SUM(E36:P36)</f>
        <v>38</v>
      </c>
      <c r="R36" s="45">
        <v>0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5:33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5:33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5:33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5:33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5:33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5:33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5:33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5:33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5:33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5:33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5:33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5:33" ht="15.75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5:33" ht="15.75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5:33" ht="15.75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5:33" ht="15.75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5:33" ht="15.75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5:33" ht="15.75"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5:33" ht="15.75"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5:33" ht="15.75"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5:33" ht="15.75"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5:33" ht="15.75"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5:33" ht="15.75"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5:33" ht="15.75"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5:33" ht="15.75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5:33" ht="15.75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5:33" ht="15.75"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5:33" ht="15.75"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5:33" ht="15.75"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5:33" ht="15.75"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5:33" ht="15.75"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5:33" ht="15.75"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5:33" ht="15.75"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5:33" ht="15.75"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5:33" ht="15.75"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5:33" ht="15.75"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5:33" ht="15.75"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5:33" ht="15.75"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5:33" ht="15.75"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5:33" ht="15.75"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9:33" ht="15.75"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9:33" ht="15.75"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9:33" ht="15.75"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9:33" ht="15.75"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9:33" ht="15.75"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9:33" ht="15.75"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9:33" ht="15.75"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9:33" ht="15.75"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9:33" ht="15.75"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9:33" ht="15.75"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9:33" ht="15.75"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9:33" ht="15.75"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9:33" ht="15.75"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9:33" ht="15.75"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9:33" ht="15.75"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9:33" ht="15.75"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9:33" ht="15.75"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9:33" ht="15.75"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9:33" ht="15.75"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</sheetData>
  <sortState ref="B4:Q11">
    <sortCondition descending="1" ref="Q4:Q11"/>
  </sortState>
  <mergeCells count="47">
    <mergeCell ref="AF1:AF2"/>
    <mergeCell ref="AA1:AA2"/>
    <mergeCell ref="AB1:AB2"/>
    <mergeCell ref="AC1:AC2"/>
    <mergeCell ref="AD1:AD2"/>
    <mergeCell ref="AE1:AE2"/>
    <mergeCell ref="O1:O2"/>
    <mergeCell ref="P1:P2"/>
    <mergeCell ref="Q1:Q3"/>
    <mergeCell ref="R1:R3"/>
    <mergeCell ref="N13:N14"/>
    <mergeCell ref="O13:O14"/>
    <mergeCell ref="P13:P14"/>
    <mergeCell ref="Q13:Q15"/>
    <mergeCell ref="R13:R15"/>
    <mergeCell ref="V1:V2"/>
    <mergeCell ref="W1:W2"/>
    <mergeCell ref="X1:X2"/>
    <mergeCell ref="Y1:Y2"/>
    <mergeCell ref="Z1:Z2"/>
    <mergeCell ref="U1:U2"/>
    <mergeCell ref="T1:T4"/>
    <mergeCell ref="M1:M2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:N2"/>
    <mergeCell ref="E1:E2"/>
    <mergeCell ref="F1:F2"/>
    <mergeCell ref="G1:G2"/>
    <mergeCell ref="B2:D2"/>
    <mergeCell ref="B3:D3"/>
    <mergeCell ref="B14:D14"/>
    <mergeCell ref="B15:D15"/>
    <mergeCell ref="B1:D1"/>
    <mergeCell ref="B13:D13"/>
    <mergeCell ref="H1:H2"/>
    <mergeCell ref="I1:I2"/>
    <mergeCell ref="J1:J2"/>
    <mergeCell ref="K1:K2"/>
    <mergeCell ref="L1:L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06"/>
  <sheetViews>
    <sheetView zoomScaleNormal="100" workbookViewId="0">
      <selection activeCell="D6" sqref="D6"/>
    </sheetView>
  </sheetViews>
  <sheetFormatPr defaultRowHeight="12.75"/>
  <cols>
    <col min="1" max="1" width="3" bestFit="1" customWidth="1"/>
    <col min="2" max="2" width="24.7109375" customWidth="1"/>
    <col min="3" max="3" width="5.28515625" customWidth="1"/>
    <col min="4" max="4" width="31.7109375" bestFit="1" customWidth="1"/>
    <col min="5" max="16" width="4" style="59" customWidth="1"/>
    <col min="17" max="18" width="3.85546875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s="1" customFormat="1" ht="65.099999999999994" customHeight="1">
      <c r="A1" s="18"/>
      <c r="B1" s="114" t="s">
        <v>66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</row>
    <row r="2" spans="1:33" s="1" customFormat="1" ht="15.95" customHeight="1">
      <c r="A2" s="18"/>
      <c r="B2" s="137" t="s">
        <v>0</v>
      </c>
      <c r="C2" s="138"/>
      <c r="D2" s="139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</row>
    <row r="3" spans="1:33" s="1" customFormat="1" ht="15.95" customHeight="1">
      <c r="A3" s="11"/>
      <c r="B3" s="111" t="s">
        <v>67</v>
      </c>
      <c r="C3" s="112"/>
      <c r="D3" s="112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</row>
    <row r="4" spans="1:33" s="1" customFormat="1" ht="15.95" customHeight="1">
      <c r="A4" s="36">
        <v>1</v>
      </c>
      <c r="B4" s="7" t="s">
        <v>141</v>
      </c>
      <c r="C4" s="16">
        <v>2005</v>
      </c>
      <c r="D4" s="6" t="s">
        <v>123</v>
      </c>
      <c r="E4" s="86"/>
      <c r="F4" s="86"/>
      <c r="G4" s="86"/>
      <c r="H4" s="20">
        <v>49</v>
      </c>
      <c r="I4" s="86"/>
      <c r="J4" s="86"/>
      <c r="K4" s="20">
        <v>49</v>
      </c>
      <c r="L4" s="20"/>
      <c r="M4" s="20"/>
      <c r="N4" s="13"/>
      <c r="O4" s="20"/>
      <c r="P4" s="20"/>
      <c r="Q4" s="58">
        <f>SUM(E4:P4)</f>
        <v>98</v>
      </c>
      <c r="R4" s="46">
        <v>0</v>
      </c>
      <c r="S4" s="26"/>
      <c r="T4" s="136"/>
      <c r="U4" s="85">
        <v>0</v>
      </c>
      <c r="V4" s="85">
        <v>2</v>
      </c>
      <c r="W4" s="85">
        <v>3</v>
      </c>
      <c r="X4" s="85">
        <v>11</v>
      </c>
      <c r="Y4" s="85">
        <v>1</v>
      </c>
      <c r="Z4" s="85">
        <v>1</v>
      </c>
      <c r="AA4" s="85">
        <v>10</v>
      </c>
      <c r="AB4" s="85"/>
      <c r="AC4" s="85"/>
      <c r="AD4" s="19"/>
      <c r="AE4" s="19"/>
      <c r="AF4" s="10"/>
      <c r="AG4" s="85">
        <f>SUM(U4:AF4)</f>
        <v>28</v>
      </c>
    </row>
    <row r="5" spans="1:33" s="15" customFormat="1" ht="15.95" customHeight="1">
      <c r="A5" s="56">
        <v>2</v>
      </c>
      <c r="B5" s="7" t="s">
        <v>139</v>
      </c>
      <c r="C5" s="16">
        <v>2005</v>
      </c>
      <c r="D5" s="40" t="s">
        <v>140</v>
      </c>
      <c r="E5" s="86"/>
      <c r="F5" s="86"/>
      <c r="G5" s="86"/>
      <c r="H5" s="20">
        <v>50</v>
      </c>
      <c r="I5" s="86"/>
      <c r="J5" s="86"/>
      <c r="K5" s="20"/>
      <c r="L5" s="20"/>
      <c r="M5" s="20"/>
      <c r="N5" s="13"/>
      <c r="O5" s="20"/>
      <c r="P5" s="20"/>
      <c r="Q5" s="58">
        <f>SUM(E5:P5)</f>
        <v>50</v>
      </c>
      <c r="R5" s="46">
        <f>SUM(I5:P5)</f>
        <v>0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s="15" customFormat="1" ht="15.95" customHeight="1">
      <c r="A6" s="56">
        <v>3</v>
      </c>
      <c r="B6" s="43" t="s">
        <v>338</v>
      </c>
      <c r="C6" s="16">
        <v>2006</v>
      </c>
      <c r="D6" s="6" t="s">
        <v>123</v>
      </c>
      <c r="E6" s="86"/>
      <c r="F6" s="86"/>
      <c r="G6" s="86"/>
      <c r="H6" s="20"/>
      <c r="I6" s="86"/>
      <c r="J6" s="86"/>
      <c r="K6" s="20">
        <v>50</v>
      </c>
      <c r="L6" s="20"/>
      <c r="M6" s="20"/>
      <c r="N6" s="13"/>
      <c r="O6" s="20"/>
      <c r="P6" s="20"/>
      <c r="Q6" s="58">
        <f>SUM(E6:P6)</f>
        <v>50</v>
      </c>
      <c r="R6" s="45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15" customFormat="1" ht="15.95" customHeight="1">
      <c r="A7" s="56">
        <v>4</v>
      </c>
      <c r="B7" s="7" t="s">
        <v>142</v>
      </c>
      <c r="C7" s="12">
        <v>2006</v>
      </c>
      <c r="D7" s="9" t="s">
        <v>127</v>
      </c>
      <c r="E7" s="86"/>
      <c r="F7" s="86"/>
      <c r="G7" s="86"/>
      <c r="H7" s="20">
        <v>48</v>
      </c>
      <c r="I7" s="86"/>
      <c r="J7" s="86"/>
      <c r="K7" s="20"/>
      <c r="L7" s="20"/>
      <c r="M7" s="20"/>
      <c r="N7" s="13"/>
      <c r="O7" s="20"/>
      <c r="P7" s="20"/>
      <c r="Q7" s="58">
        <f>SUM(E7:P7)</f>
        <v>48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s="1" customFormat="1" ht="20.100000000000001" customHeight="1">
      <c r="A8" s="30"/>
      <c r="B8" s="30"/>
      <c r="C8" s="30"/>
      <c r="D8" s="30"/>
      <c r="E8" s="51"/>
      <c r="F8" s="51"/>
      <c r="G8" s="51"/>
      <c r="H8" s="51"/>
      <c r="I8" s="51"/>
      <c r="J8" s="51"/>
      <c r="K8" s="51"/>
      <c r="L8" s="51"/>
      <c r="M8" s="51"/>
      <c r="N8" s="63"/>
      <c r="O8" s="51"/>
      <c r="P8" s="51"/>
      <c r="Q8" s="62"/>
      <c r="R8" s="64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3" s="1" customFormat="1" ht="65.099999999999994" customHeight="1">
      <c r="A9" s="18"/>
      <c r="B9" s="117" t="s">
        <v>68</v>
      </c>
      <c r="C9" s="118"/>
      <c r="D9" s="119"/>
      <c r="E9" s="120" t="s">
        <v>35</v>
      </c>
      <c r="F9" s="120" t="s">
        <v>2</v>
      </c>
      <c r="G9" s="120" t="s">
        <v>7</v>
      </c>
      <c r="H9" s="120" t="s">
        <v>3</v>
      </c>
      <c r="I9" s="120" t="s">
        <v>8</v>
      </c>
      <c r="J9" s="120" t="s">
        <v>6</v>
      </c>
      <c r="K9" s="120" t="s">
        <v>5</v>
      </c>
      <c r="L9" s="120" t="s">
        <v>4</v>
      </c>
      <c r="M9" s="120" t="s">
        <v>54</v>
      </c>
      <c r="N9" s="122" t="s">
        <v>104</v>
      </c>
      <c r="O9" s="122" t="s">
        <v>105</v>
      </c>
      <c r="P9" s="122" t="s">
        <v>106</v>
      </c>
      <c r="Q9" s="124" t="s">
        <v>9</v>
      </c>
      <c r="R9" s="127" t="s">
        <v>301</v>
      </c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s="1" customFormat="1" ht="15.95" customHeight="1">
      <c r="A10" s="18"/>
      <c r="B10" s="132" t="s">
        <v>0</v>
      </c>
      <c r="C10" s="133"/>
      <c r="D10" s="133"/>
      <c r="E10" s="121"/>
      <c r="F10" s="121"/>
      <c r="G10" s="121"/>
      <c r="H10" s="121"/>
      <c r="I10" s="121"/>
      <c r="J10" s="121"/>
      <c r="K10" s="121"/>
      <c r="L10" s="121"/>
      <c r="M10" s="121"/>
      <c r="N10" s="123"/>
      <c r="O10" s="123"/>
      <c r="P10" s="123"/>
      <c r="Q10" s="125"/>
      <c r="R10" s="12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1" customFormat="1" ht="15.95" customHeight="1">
      <c r="A11" s="11"/>
      <c r="B11" s="111" t="s">
        <v>67</v>
      </c>
      <c r="C11" s="112"/>
      <c r="D11" s="112"/>
      <c r="E11" s="57">
        <v>1</v>
      </c>
      <c r="F11" s="57">
        <v>2</v>
      </c>
      <c r="G11" s="57">
        <v>3</v>
      </c>
      <c r="H11" s="57">
        <v>4</v>
      </c>
      <c r="I11" s="57">
        <v>5</v>
      </c>
      <c r="J11" s="57">
        <v>6</v>
      </c>
      <c r="K11" s="57">
        <v>7</v>
      </c>
      <c r="L11" s="57">
        <v>8</v>
      </c>
      <c r="M11" s="57">
        <v>9</v>
      </c>
      <c r="N11" s="57">
        <v>10</v>
      </c>
      <c r="O11" s="57">
        <v>11</v>
      </c>
      <c r="P11" s="57">
        <v>12</v>
      </c>
      <c r="Q11" s="126"/>
      <c r="R11" s="129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s="1" customFormat="1" ht="15.95" customHeight="1">
      <c r="A12" s="36">
        <v>1</v>
      </c>
      <c r="B12" s="6" t="s">
        <v>115</v>
      </c>
      <c r="C12" s="27">
        <v>2005</v>
      </c>
      <c r="D12" s="6" t="s">
        <v>103</v>
      </c>
      <c r="E12" s="86"/>
      <c r="F12" s="20"/>
      <c r="G12" s="20">
        <v>48</v>
      </c>
      <c r="H12" s="20"/>
      <c r="I12" s="20">
        <v>50</v>
      </c>
      <c r="J12" s="20">
        <v>50</v>
      </c>
      <c r="K12" s="20">
        <v>46</v>
      </c>
      <c r="L12" s="20"/>
      <c r="M12" s="20"/>
      <c r="N12" s="13"/>
      <c r="O12" s="20"/>
      <c r="P12" s="20"/>
      <c r="Q12" s="58">
        <f>SUM(E12:P12)</f>
        <v>194</v>
      </c>
      <c r="R12" s="46">
        <v>0</v>
      </c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1" customFormat="1" ht="15.95" customHeight="1">
      <c r="A13" s="56">
        <v>2</v>
      </c>
      <c r="B13" s="9" t="s">
        <v>112</v>
      </c>
      <c r="C13" s="27">
        <v>2005</v>
      </c>
      <c r="D13" s="9" t="s">
        <v>113</v>
      </c>
      <c r="E13" s="86"/>
      <c r="F13" s="20"/>
      <c r="G13" s="20">
        <v>50</v>
      </c>
      <c r="H13" s="20">
        <v>47</v>
      </c>
      <c r="I13" s="20"/>
      <c r="J13" s="20"/>
      <c r="K13" s="20"/>
      <c r="L13" s="20"/>
      <c r="M13" s="20"/>
      <c r="N13" s="13"/>
      <c r="O13" s="20"/>
      <c r="P13" s="20"/>
      <c r="Q13" s="58">
        <f>SUM(E13:P13)</f>
        <v>97</v>
      </c>
      <c r="R13" s="46">
        <f>SUM(I13:P13)</f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1" customFormat="1" ht="15.95" customHeight="1">
      <c r="A14" s="56">
        <v>3</v>
      </c>
      <c r="B14" s="9" t="s">
        <v>114</v>
      </c>
      <c r="C14" s="27">
        <v>2005</v>
      </c>
      <c r="D14" s="6" t="s">
        <v>103</v>
      </c>
      <c r="E14" s="86"/>
      <c r="F14" s="20"/>
      <c r="G14" s="20">
        <v>49</v>
      </c>
      <c r="H14" s="20"/>
      <c r="I14" s="20"/>
      <c r="J14" s="20"/>
      <c r="K14" s="20">
        <v>43</v>
      </c>
      <c r="L14" s="20"/>
      <c r="M14" s="20"/>
      <c r="N14" s="13"/>
      <c r="O14" s="20"/>
      <c r="P14" s="20"/>
      <c r="Q14" s="58">
        <f>SUM(E14:P14)</f>
        <v>92</v>
      </c>
      <c r="R14" s="45">
        <v>0</v>
      </c>
    </row>
    <row r="15" spans="1:33" s="1" customFormat="1" ht="15.95" customHeight="1">
      <c r="A15" s="80">
        <v>4</v>
      </c>
      <c r="B15" s="40" t="s">
        <v>89</v>
      </c>
      <c r="C15" s="41">
        <v>2005</v>
      </c>
      <c r="D15" s="6" t="s">
        <v>90</v>
      </c>
      <c r="E15" s="86"/>
      <c r="F15" s="20">
        <v>50</v>
      </c>
      <c r="G15" s="20"/>
      <c r="H15" s="20"/>
      <c r="I15" s="20"/>
      <c r="J15" s="20"/>
      <c r="K15" s="20"/>
      <c r="L15" s="20"/>
      <c r="M15" s="20"/>
      <c r="N15" s="13"/>
      <c r="O15" s="20"/>
      <c r="P15" s="20"/>
      <c r="Q15" s="58">
        <f>SUM(E15:P15)</f>
        <v>50</v>
      </c>
      <c r="R15" s="46">
        <v>0</v>
      </c>
    </row>
    <row r="16" spans="1:33" s="1" customFormat="1" ht="15.95" customHeight="1">
      <c r="A16" s="80">
        <v>5</v>
      </c>
      <c r="B16" s="9" t="s">
        <v>143</v>
      </c>
      <c r="C16" s="9">
        <v>2006</v>
      </c>
      <c r="D16" s="9" t="s">
        <v>125</v>
      </c>
      <c r="E16" s="86"/>
      <c r="F16" s="20"/>
      <c r="G16" s="20"/>
      <c r="H16" s="20">
        <v>50</v>
      </c>
      <c r="I16" s="20"/>
      <c r="J16" s="20"/>
      <c r="K16" s="20"/>
      <c r="L16" s="20"/>
      <c r="M16" s="20"/>
      <c r="N16" s="13"/>
      <c r="O16" s="20"/>
      <c r="P16" s="20"/>
      <c r="Q16" s="58">
        <f>SUM(E16:P16)</f>
        <v>50</v>
      </c>
      <c r="R16" s="46">
        <v>0</v>
      </c>
    </row>
    <row r="17" spans="1:33" s="1" customFormat="1" ht="15.95" customHeight="1">
      <c r="A17" s="80">
        <v>6</v>
      </c>
      <c r="B17" s="9" t="s">
        <v>339</v>
      </c>
      <c r="C17" s="27">
        <v>2005</v>
      </c>
      <c r="D17" s="9" t="s">
        <v>324</v>
      </c>
      <c r="E17" s="86"/>
      <c r="F17" s="20"/>
      <c r="G17" s="20"/>
      <c r="H17" s="20"/>
      <c r="I17" s="20"/>
      <c r="J17" s="20"/>
      <c r="K17" s="20">
        <v>50</v>
      </c>
      <c r="L17" s="20"/>
      <c r="M17" s="20"/>
      <c r="N17" s="13"/>
      <c r="O17" s="20"/>
      <c r="P17" s="20"/>
      <c r="Q17" s="58">
        <f>SUM(E17:P17)</f>
        <v>50</v>
      </c>
      <c r="R17" s="46">
        <v>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" customFormat="1" ht="15.95" customHeight="1">
      <c r="A18" s="80">
        <v>7</v>
      </c>
      <c r="B18" s="40" t="s">
        <v>91</v>
      </c>
      <c r="C18" s="41">
        <v>2006</v>
      </c>
      <c r="D18" s="6" t="s">
        <v>32</v>
      </c>
      <c r="E18" s="86"/>
      <c r="F18" s="20">
        <v>49</v>
      </c>
      <c r="G18" s="20"/>
      <c r="H18" s="20"/>
      <c r="I18" s="20"/>
      <c r="J18" s="20"/>
      <c r="K18" s="20"/>
      <c r="L18" s="20"/>
      <c r="M18" s="20"/>
      <c r="N18" s="13"/>
      <c r="O18" s="20"/>
      <c r="P18" s="20"/>
      <c r="Q18" s="58">
        <f>SUM(E18:P18)</f>
        <v>49</v>
      </c>
      <c r="R18" s="46">
        <v>0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s="1" customFormat="1" ht="15.95" customHeight="1">
      <c r="A19" s="80">
        <v>8</v>
      </c>
      <c r="B19" s="8" t="s">
        <v>144</v>
      </c>
      <c r="C19" s="21">
        <v>2005</v>
      </c>
      <c r="D19" s="9" t="s">
        <v>145</v>
      </c>
      <c r="E19" s="86"/>
      <c r="F19" s="20"/>
      <c r="G19" s="20"/>
      <c r="H19" s="20">
        <v>49</v>
      </c>
      <c r="I19" s="20"/>
      <c r="J19" s="20"/>
      <c r="K19" s="20"/>
      <c r="L19" s="20"/>
      <c r="M19" s="20"/>
      <c r="N19" s="13"/>
      <c r="O19" s="20"/>
      <c r="P19" s="20"/>
      <c r="Q19" s="58">
        <f>SUM(E19:P19)</f>
        <v>49</v>
      </c>
      <c r="R19" s="46">
        <v>0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s="1" customFormat="1" ht="15.95" customHeight="1">
      <c r="A20" s="80">
        <v>9</v>
      </c>
      <c r="B20" s="9" t="s">
        <v>340</v>
      </c>
      <c r="C20" s="27">
        <v>2005</v>
      </c>
      <c r="D20" s="6" t="s">
        <v>123</v>
      </c>
      <c r="E20" s="86"/>
      <c r="F20" s="20"/>
      <c r="G20" s="20"/>
      <c r="H20" s="20"/>
      <c r="I20" s="20"/>
      <c r="J20" s="20"/>
      <c r="K20" s="20">
        <v>49</v>
      </c>
      <c r="L20" s="20"/>
      <c r="M20" s="20"/>
      <c r="N20" s="13"/>
      <c r="O20" s="20"/>
      <c r="P20" s="20"/>
      <c r="Q20" s="58">
        <f>SUM(E20:P20)</f>
        <v>49</v>
      </c>
      <c r="R20" s="46">
        <v>0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1" customFormat="1" ht="15.95" customHeight="1">
      <c r="A21" s="80">
        <v>10</v>
      </c>
      <c r="B21" s="6" t="s">
        <v>146</v>
      </c>
      <c r="C21" s="12">
        <v>2006</v>
      </c>
      <c r="D21" s="40" t="s">
        <v>136</v>
      </c>
      <c r="E21" s="87"/>
      <c r="F21" s="14"/>
      <c r="G21" s="14"/>
      <c r="H21" s="14">
        <v>48</v>
      </c>
      <c r="I21" s="14"/>
      <c r="J21" s="14"/>
      <c r="K21" s="14"/>
      <c r="L21" s="14"/>
      <c r="M21" s="14"/>
      <c r="N21" s="79"/>
      <c r="O21" s="14"/>
      <c r="P21" s="14"/>
      <c r="Q21" s="58">
        <f>SUM(E21:P21)</f>
        <v>48</v>
      </c>
      <c r="R21" s="45">
        <v>0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1" customFormat="1" ht="15.95" customHeight="1">
      <c r="A22" s="80">
        <v>11</v>
      </c>
      <c r="B22" s="9" t="s">
        <v>341</v>
      </c>
      <c r="C22" s="27">
        <v>2005</v>
      </c>
      <c r="D22" s="6" t="s">
        <v>123</v>
      </c>
      <c r="E22" s="87"/>
      <c r="F22" s="14"/>
      <c r="G22" s="14"/>
      <c r="H22" s="14"/>
      <c r="I22" s="14"/>
      <c r="J22" s="14"/>
      <c r="K22" s="14">
        <v>48</v>
      </c>
      <c r="L22" s="14"/>
      <c r="M22" s="14"/>
      <c r="N22" s="79"/>
      <c r="O22" s="14"/>
      <c r="P22" s="14"/>
      <c r="Q22" s="58">
        <f>SUM(E22:P22)</f>
        <v>48</v>
      </c>
      <c r="R22" s="45">
        <v>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1" customFormat="1" ht="15.95" customHeight="1">
      <c r="A23" s="80">
        <v>12</v>
      </c>
      <c r="B23" s="9" t="s">
        <v>342</v>
      </c>
      <c r="C23" s="27">
        <v>2006</v>
      </c>
      <c r="D23" s="6" t="s">
        <v>123</v>
      </c>
      <c r="E23" s="87"/>
      <c r="F23" s="14"/>
      <c r="G23" s="14"/>
      <c r="H23" s="14"/>
      <c r="I23" s="14"/>
      <c r="J23" s="14"/>
      <c r="K23" s="14">
        <v>47</v>
      </c>
      <c r="L23" s="14"/>
      <c r="M23" s="14"/>
      <c r="N23" s="79"/>
      <c r="O23" s="14"/>
      <c r="P23" s="14"/>
      <c r="Q23" s="58">
        <f>SUM(E23:P23)</f>
        <v>47</v>
      </c>
      <c r="R23" s="45">
        <v>0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5.75">
      <c r="A24" s="80">
        <f>SUM(A23+1)</f>
        <v>13</v>
      </c>
      <c r="B24" s="6" t="s">
        <v>147</v>
      </c>
      <c r="C24" s="12">
        <v>2005</v>
      </c>
      <c r="D24" s="9" t="s">
        <v>148</v>
      </c>
      <c r="E24" s="87"/>
      <c r="F24" s="14"/>
      <c r="G24" s="14"/>
      <c r="H24" s="14">
        <v>46</v>
      </c>
      <c r="I24" s="14"/>
      <c r="J24" s="14"/>
      <c r="K24" s="14"/>
      <c r="L24" s="14"/>
      <c r="M24" s="14"/>
      <c r="N24" s="79"/>
      <c r="O24" s="14"/>
      <c r="P24" s="14"/>
      <c r="Q24" s="58">
        <f>SUM(E24:P24)</f>
        <v>46</v>
      </c>
      <c r="R24" s="45">
        <v>0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5.75">
      <c r="A25" s="80">
        <f t="shared" ref="A25:A29" si="0">SUM(A24+1)</f>
        <v>14</v>
      </c>
      <c r="B25" s="9" t="s">
        <v>149</v>
      </c>
      <c r="C25" s="27">
        <v>2005</v>
      </c>
      <c r="D25" s="9" t="s">
        <v>127</v>
      </c>
      <c r="E25" s="87"/>
      <c r="F25" s="14"/>
      <c r="G25" s="14"/>
      <c r="H25" s="14">
        <v>45</v>
      </c>
      <c r="I25" s="14"/>
      <c r="J25" s="14"/>
      <c r="K25" s="14"/>
      <c r="L25" s="14"/>
      <c r="M25" s="14"/>
      <c r="N25" s="79"/>
      <c r="O25" s="14"/>
      <c r="P25" s="14"/>
      <c r="Q25" s="58">
        <f>SUM(E25:P25)</f>
        <v>45</v>
      </c>
      <c r="R25" s="45"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5.75">
      <c r="A26" s="80">
        <f t="shared" si="0"/>
        <v>15</v>
      </c>
      <c r="B26" s="9" t="s">
        <v>343</v>
      </c>
      <c r="C26" s="27">
        <v>2006</v>
      </c>
      <c r="D26" s="9" t="s">
        <v>330</v>
      </c>
      <c r="E26" s="87"/>
      <c r="F26" s="14"/>
      <c r="G26" s="14"/>
      <c r="H26" s="14"/>
      <c r="I26" s="14"/>
      <c r="J26" s="14"/>
      <c r="K26" s="14">
        <v>45</v>
      </c>
      <c r="L26" s="14"/>
      <c r="M26" s="14"/>
      <c r="N26" s="79"/>
      <c r="O26" s="14"/>
      <c r="P26" s="14"/>
      <c r="Q26" s="58">
        <f>SUM(E26:P26)</f>
        <v>45</v>
      </c>
      <c r="R26" s="45">
        <v>0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5.75">
      <c r="A27" s="80">
        <f t="shared" si="0"/>
        <v>16</v>
      </c>
      <c r="B27" s="9" t="s">
        <v>150</v>
      </c>
      <c r="C27" s="27">
        <v>2005</v>
      </c>
      <c r="D27" s="40" t="s">
        <v>136</v>
      </c>
      <c r="E27" s="87"/>
      <c r="F27" s="14"/>
      <c r="G27" s="14"/>
      <c r="H27" s="14">
        <v>44</v>
      </c>
      <c r="I27" s="14"/>
      <c r="J27" s="14"/>
      <c r="K27" s="14"/>
      <c r="L27" s="14"/>
      <c r="M27" s="14"/>
      <c r="N27" s="79"/>
      <c r="O27" s="14"/>
      <c r="P27" s="14"/>
      <c r="Q27" s="58">
        <f>SUM(E27:P27)</f>
        <v>44</v>
      </c>
      <c r="R27" s="45">
        <v>0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5.75">
      <c r="A28" s="80">
        <f t="shared" si="0"/>
        <v>17</v>
      </c>
      <c r="B28" s="9" t="s">
        <v>344</v>
      </c>
      <c r="C28" s="27">
        <v>2006</v>
      </c>
      <c r="D28" s="9" t="s">
        <v>330</v>
      </c>
      <c r="E28" s="87"/>
      <c r="F28" s="14"/>
      <c r="G28" s="14"/>
      <c r="H28" s="14"/>
      <c r="I28" s="14"/>
      <c r="J28" s="14"/>
      <c r="K28" s="14">
        <v>44</v>
      </c>
      <c r="L28" s="14"/>
      <c r="M28" s="14"/>
      <c r="N28" s="79"/>
      <c r="O28" s="14"/>
      <c r="P28" s="14"/>
      <c r="Q28" s="58">
        <f>SUM(E28:P28)</f>
        <v>44</v>
      </c>
      <c r="R28" s="45">
        <v>0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>
      <c r="A29" s="80">
        <f t="shared" si="0"/>
        <v>18</v>
      </c>
      <c r="B29" s="9" t="s">
        <v>151</v>
      </c>
      <c r="C29" s="27">
        <v>2005</v>
      </c>
      <c r="D29" s="9" t="s">
        <v>127</v>
      </c>
      <c r="E29" s="87"/>
      <c r="F29" s="14"/>
      <c r="G29" s="14"/>
      <c r="H29" s="14">
        <v>43</v>
      </c>
      <c r="I29" s="14"/>
      <c r="J29" s="14"/>
      <c r="K29" s="14"/>
      <c r="L29" s="14"/>
      <c r="M29" s="14"/>
      <c r="N29" s="79"/>
      <c r="O29" s="14"/>
      <c r="P29" s="14"/>
      <c r="Q29" s="58">
        <f>SUM(E29:P29)</f>
        <v>43</v>
      </c>
      <c r="R29" s="45">
        <v>0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5.7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5:33" ht="15.7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5:33" ht="15.7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5:33" ht="15.7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5:33" ht="15.7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5:33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5:33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5:33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5:33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5:33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5:33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5:33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5:33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5:33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5:33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5:33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5:33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5:33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5:33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5:33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5:33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5:33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5:33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5:33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5:33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5:33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5:33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5:33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5:33" ht="15.75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5:33" ht="15.75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5:33" ht="15.75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5:33" ht="15.75"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5:33" ht="15.75"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5:33" ht="15.75"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5:33" ht="15.75"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5:33" ht="15.75"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5:33" ht="15.75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5:33" ht="15.75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5:33" ht="15.75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5:33" ht="15.75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9:33" ht="15.75"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9:33" ht="15.75"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9:33" ht="15.75"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9:33" ht="15.75"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9:33" ht="15.75"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9:33" ht="15.75"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9:33" ht="15.75"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9:33" ht="15.75"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9:33" ht="15.75"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9:33" ht="15.75"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9:33" ht="15.75"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9:33" ht="15.75"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9:33" ht="15.75"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9:33" ht="15.75"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9:33" ht="15.75"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9:33" ht="15.75"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9:33" ht="15.75"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9:33" ht="15.75"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9:33" ht="15.75"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9:33" ht="15.75"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9:33" ht="15.75"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9:33" ht="15.75"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9:33" ht="15.75"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9:33" ht="15.75"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9:33" ht="15.75"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9:33" ht="15.75"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</sheetData>
  <sortState ref="B12:Q29">
    <sortCondition descending="1" ref="Q12:Q29"/>
  </sortState>
  <mergeCells count="47">
    <mergeCell ref="P9:P10"/>
    <mergeCell ref="Q9:Q11"/>
    <mergeCell ref="R9:R11"/>
    <mergeCell ref="AD1:AD2"/>
    <mergeCell ref="AE1:AE2"/>
    <mergeCell ref="AF1:AF2"/>
    <mergeCell ref="N1:N2"/>
    <mergeCell ref="O1:O2"/>
    <mergeCell ref="P1:P2"/>
    <mergeCell ref="Q1:Q3"/>
    <mergeCell ref="R1:R3"/>
    <mergeCell ref="AC1:AC2"/>
    <mergeCell ref="X1:X2"/>
    <mergeCell ref="Y1:Y2"/>
    <mergeCell ref="Z1:Z2"/>
    <mergeCell ref="AA1:AA2"/>
    <mergeCell ref="AB1:AB2"/>
    <mergeCell ref="U1:U2"/>
    <mergeCell ref="V1:V2"/>
    <mergeCell ref="W1:W2"/>
    <mergeCell ref="K9:K10"/>
    <mergeCell ref="L9:L10"/>
    <mergeCell ref="M9:M10"/>
    <mergeCell ref="N9:N10"/>
    <mergeCell ref="O9:O10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T1:T4"/>
    <mergeCell ref="B1:D1"/>
    <mergeCell ref="B2:D2"/>
    <mergeCell ref="B3:D3"/>
    <mergeCell ref="B10:D10"/>
    <mergeCell ref="B11:D11"/>
    <mergeCell ref="B9:D9"/>
    <mergeCell ref="J9:J10"/>
    <mergeCell ref="E9:E10"/>
    <mergeCell ref="F9:F10"/>
    <mergeCell ref="G9:G10"/>
    <mergeCell ref="H9:H10"/>
    <mergeCell ref="I9:I10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21"/>
  <sheetViews>
    <sheetView zoomScaleNormal="100" workbookViewId="0">
      <selection activeCell="W11" sqref="W11"/>
    </sheetView>
  </sheetViews>
  <sheetFormatPr defaultRowHeight="12.75"/>
  <cols>
    <col min="1" max="1" width="3" bestFit="1" customWidth="1"/>
    <col min="2" max="2" width="24.7109375" customWidth="1"/>
    <col min="3" max="3" width="5.28515625" customWidth="1"/>
    <col min="4" max="4" width="31.7109375" bestFit="1" customWidth="1"/>
    <col min="5" max="16" width="4" style="59" customWidth="1"/>
    <col min="17" max="18" width="3.85546875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s="15" customFormat="1" ht="65.099999999999994" customHeight="1">
      <c r="A1" s="18"/>
      <c r="B1" s="114" t="s">
        <v>48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S1" s="1"/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  <c r="AG1" s="1"/>
    </row>
    <row r="2" spans="1:33" s="1" customFormat="1" ht="15.95" customHeight="1">
      <c r="A2" s="1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</row>
    <row r="3" spans="1:33" s="1" customFormat="1" ht="15.95" customHeight="1">
      <c r="A3" s="22"/>
      <c r="B3" s="111" t="s">
        <v>69</v>
      </c>
      <c r="C3" s="112"/>
      <c r="D3" s="112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</row>
    <row r="4" spans="1:33" s="23" customFormat="1" ht="15.95" customHeight="1">
      <c r="A4" s="36">
        <v>1</v>
      </c>
      <c r="B4" s="7" t="s">
        <v>152</v>
      </c>
      <c r="C4" s="16">
        <v>2003</v>
      </c>
      <c r="D4" s="40" t="s">
        <v>153</v>
      </c>
      <c r="E4" s="86"/>
      <c r="F4" s="86"/>
      <c r="G4" s="86"/>
      <c r="H4" s="20">
        <v>50</v>
      </c>
      <c r="I4" s="86"/>
      <c r="J4" s="86"/>
      <c r="K4" s="20"/>
      <c r="L4" s="20"/>
      <c r="M4" s="20"/>
      <c r="N4" s="13"/>
      <c r="O4" s="20"/>
      <c r="P4" s="20"/>
      <c r="Q4" s="58">
        <f>SUM(E4:P4)</f>
        <v>50</v>
      </c>
      <c r="R4" s="46">
        <v>0</v>
      </c>
      <c r="S4" s="26"/>
      <c r="T4" s="136"/>
      <c r="U4" s="85">
        <v>0</v>
      </c>
      <c r="V4" s="85">
        <v>0</v>
      </c>
      <c r="W4" s="85">
        <v>2</v>
      </c>
      <c r="X4" s="85">
        <v>32</v>
      </c>
      <c r="Y4" s="85">
        <v>0</v>
      </c>
      <c r="Z4" s="85">
        <v>0</v>
      </c>
      <c r="AA4" s="85">
        <v>7</v>
      </c>
      <c r="AB4" s="85"/>
      <c r="AC4" s="85"/>
      <c r="AD4" s="19"/>
      <c r="AE4" s="19"/>
      <c r="AF4" s="10"/>
      <c r="AG4" s="85">
        <f>SUM(U4:AF4)</f>
        <v>41</v>
      </c>
    </row>
    <row r="5" spans="1:33" s="1" customFormat="1" ht="15.95" customHeight="1">
      <c r="A5" s="56">
        <v>2</v>
      </c>
      <c r="B5" s="3" t="s">
        <v>348</v>
      </c>
      <c r="C5" s="49">
        <v>2004</v>
      </c>
      <c r="D5" s="164" t="s">
        <v>123</v>
      </c>
      <c r="E5" s="86"/>
      <c r="F5" s="86"/>
      <c r="G5" s="86"/>
      <c r="H5" s="20"/>
      <c r="I5" s="86"/>
      <c r="J5" s="86"/>
      <c r="K5" s="20">
        <v>50</v>
      </c>
      <c r="L5" s="20"/>
      <c r="M5" s="20"/>
      <c r="N5" s="13"/>
      <c r="O5" s="20"/>
      <c r="P5" s="20"/>
      <c r="Q5" s="58">
        <f>SUM(E5:P5)</f>
        <v>50</v>
      </c>
      <c r="R5" s="46">
        <f>SUM(I5:P5)</f>
        <v>50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s="1" customFormat="1" ht="15.95" customHeight="1">
      <c r="A6" s="56">
        <v>3</v>
      </c>
      <c r="B6" s="66" t="s">
        <v>154</v>
      </c>
      <c r="C6" s="67">
        <v>2001</v>
      </c>
      <c r="D6" s="65" t="s">
        <v>155</v>
      </c>
      <c r="E6" s="86"/>
      <c r="F6" s="86"/>
      <c r="G6" s="86"/>
      <c r="H6" s="20">
        <v>49</v>
      </c>
      <c r="I6" s="86"/>
      <c r="J6" s="86"/>
      <c r="K6" s="20"/>
      <c r="L6" s="20"/>
      <c r="M6" s="20"/>
      <c r="N6" s="13"/>
      <c r="O6" s="20"/>
      <c r="P6" s="20"/>
      <c r="Q6" s="58">
        <f>SUM(E6:P6)</f>
        <v>49</v>
      </c>
      <c r="R6" s="45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1" customFormat="1" ht="15.95" customHeight="1">
      <c r="A7" s="56">
        <v>4</v>
      </c>
      <c r="B7" s="3" t="s">
        <v>349</v>
      </c>
      <c r="C7" s="49">
        <v>2004</v>
      </c>
      <c r="D7" s="6" t="s">
        <v>123</v>
      </c>
      <c r="E7" s="86"/>
      <c r="F7" s="86"/>
      <c r="G7" s="86"/>
      <c r="H7" s="20"/>
      <c r="I7" s="86"/>
      <c r="J7" s="86"/>
      <c r="K7" s="20">
        <v>49</v>
      </c>
      <c r="L7" s="20"/>
      <c r="M7" s="20"/>
      <c r="N7" s="13"/>
      <c r="O7" s="20"/>
      <c r="P7" s="20"/>
      <c r="Q7" s="58">
        <f>SUM(E7:P7)</f>
        <v>49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s="1" customFormat="1" ht="15.95" customHeight="1">
      <c r="A8" s="56">
        <v>5</v>
      </c>
      <c r="B8" s="66" t="s">
        <v>156</v>
      </c>
      <c r="C8" s="67">
        <v>2003</v>
      </c>
      <c r="D8" s="6" t="s">
        <v>123</v>
      </c>
      <c r="E8" s="86"/>
      <c r="F8" s="86"/>
      <c r="G8" s="86"/>
      <c r="H8" s="20">
        <v>48</v>
      </c>
      <c r="I8" s="86"/>
      <c r="J8" s="86"/>
      <c r="K8" s="20"/>
      <c r="L8" s="20"/>
      <c r="M8" s="20"/>
      <c r="N8" s="13"/>
      <c r="O8" s="20"/>
      <c r="P8" s="20"/>
      <c r="Q8" s="58">
        <f>SUM(E8:P8)</f>
        <v>48</v>
      </c>
      <c r="R8" s="4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s="1" customFormat="1" ht="15.95" customHeight="1">
      <c r="A9" s="56">
        <v>6</v>
      </c>
      <c r="B9" s="3" t="s">
        <v>350</v>
      </c>
      <c r="C9" s="49">
        <v>2004</v>
      </c>
      <c r="D9" s="6" t="s">
        <v>123</v>
      </c>
      <c r="E9" s="86"/>
      <c r="F9" s="86"/>
      <c r="G9" s="86"/>
      <c r="H9" s="20"/>
      <c r="I9" s="86"/>
      <c r="J9" s="86"/>
      <c r="K9" s="20">
        <v>48</v>
      </c>
      <c r="L9" s="20"/>
      <c r="M9" s="20"/>
      <c r="N9" s="13"/>
      <c r="O9" s="20"/>
      <c r="P9" s="20"/>
      <c r="Q9" s="58">
        <f>SUM(E9:P9)</f>
        <v>48</v>
      </c>
      <c r="R9" s="46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s="1" customFormat="1" ht="15.95" customHeight="1">
      <c r="A10" s="56">
        <v>7</v>
      </c>
      <c r="B10" s="34" t="s">
        <v>157</v>
      </c>
      <c r="C10" s="35">
        <v>2004</v>
      </c>
      <c r="D10" s="6" t="s">
        <v>123</v>
      </c>
      <c r="E10" s="86"/>
      <c r="F10" s="86"/>
      <c r="G10" s="86"/>
      <c r="H10" s="20">
        <v>47</v>
      </c>
      <c r="I10" s="86"/>
      <c r="J10" s="86"/>
      <c r="K10" s="20"/>
      <c r="L10" s="20"/>
      <c r="M10" s="20"/>
      <c r="N10" s="13"/>
      <c r="O10" s="20"/>
      <c r="P10" s="20"/>
      <c r="Q10" s="58">
        <f>SUM(E10:P10)</f>
        <v>47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1" customFormat="1" ht="15.95" customHeight="1">
      <c r="A11" s="56">
        <v>8</v>
      </c>
      <c r="B11" s="3" t="s">
        <v>351</v>
      </c>
      <c r="C11" s="49">
        <v>2004</v>
      </c>
      <c r="D11" s="6" t="s">
        <v>123</v>
      </c>
      <c r="E11" s="86"/>
      <c r="F11" s="86"/>
      <c r="G11" s="86"/>
      <c r="H11" s="20"/>
      <c r="I11" s="86"/>
      <c r="J11" s="86"/>
      <c r="K11" s="20">
        <v>47</v>
      </c>
      <c r="L11" s="20"/>
      <c r="M11" s="20"/>
      <c r="N11" s="13"/>
      <c r="O11" s="20"/>
      <c r="P11" s="20"/>
      <c r="Q11" s="58">
        <f>SUM(E11:P11)</f>
        <v>47</v>
      </c>
      <c r="R11" s="46">
        <v>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s="1" customFormat="1" ht="15.95" customHeight="1">
      <c r="A12" s="56">
        <v>9</v>
      </c>
      <c r="B12" s="34" t="s">
        <v>158</v>
      </c>
      <c r="C12" s="35">
        <v>2003</v>
      </c>
      <c r="D12" s="34" t="s">
        <v>159</v>
      </c>
      <c r="E12" s="86"/>
      <c r="F12" s="86"/>
      <c r="G12" s="86"/>
      <c r="H12" s="20">
        <v>46</v>
      </c>
      <c r="I12" s="86"/>
      <c r="J12" s="86"/>
      <c r="K12" s="20"/>
      <c r="L12" s="20"/>
      <c r="M12" s="20"/>
      <c r="N12" s="13"/>
      <c r="O12" s="20"/>
      <c r="P12" s="20"/>
      <c r="Q12" s="58">
        <f>SUM(E12:P12)</f>
        <v>46</v>
      </c>
      <c r="R12" s="46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s="1" customFormat="1" ht="15.95" customHeight="1">
      <c r="A13" s="56">
        <v>10</v>
      </c>
      <c r="B13" s="34" t="s">
        <v>160</v>
      </c>
      <c r="C13" s="35">
        <v>2004</v>
      </c>
      <c r="D13" s="34" t="s">
        <v>161</v>
      </c>
      <c r="E13" s="87"/>
      <c r="F13" s="87"/>
      <c r="G13" s="87"/>
      <c r="H13" s="14">
        <v>45</v>
      </c>
      <c r="I13" s="87"/>
      <c r="J13" s="87"/>
      <c r="K13" s="14"/>
      <c r="L13" s="14"/>
      <c r="M13" s="14"/>
      <c r="N13" s="79"/>
      <c r="O13" s="14"/>
      <c r="P13" s="14"/>
      <c r="Q13" s="58">
        <f>SUM(E13:P13)</f>
        <v>45</v>
      </c>
      <c r="R13" s="45">
        <v>0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s="1" customFormat="1" ht="15.95" customHeight="1">
      <c r="A14" s="56">
        <f>SUM(A13+1)</f>
        <v>11</v>
      </c>
      <c r="B14" s="38" t="s">
        <v>162</v>
      </c>
      <c r="C14" s="48">
        <v>2003</v>
      </c>
      <c r="D14" s="38" t="s">
        <v>163</v>
      </c>
      <c r="E14" s="87"/>
      <c r="F14" s="87"/>
      <c r="G14" s="87"/>
      <c r="H14" s="14">
        <v>44</v>
      </c>
      <c r="I14" s="87"/>
      <c r="J14" s="87"/>
      <c r="K14" s="14"/>
      <c r="L14" s="14"/>
      <c r="M14" s="14"/>
      <c r="N14" s="79"/>
      <c r="O14" s="14"/>
      <c r="P14" s="14"/>
      <c r="Q14" s="58">
        <f>SUM(E14:P14)</f>
        <v>44</v>
      </c>
      <c r="R14" s="45">
        <v>0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s="1" customFormat="1" ht="15.95" customHeight="1">
      <c r="A15" s="56">
        <f t="shared" ref="A15:A17" si="0">SUM(A14+1)</f>
        <v>12</v>
      </c>
      <c r="B15" s="38" t="s">
        <v>164</v>
      </c>
      <c r="C15" s="39">
        <v>2002</v>
      </c>
      <c r="D15" s="47" t="s">
        <v>165</v>
      </c>
      <c r="E15" s="87"/>
      <c r="F15" s="87"/>
      <c r="G15" s="87"/>
      <c r="H15" s="14">
        <v>43</v>
      </c>
      <c r="I15" s="87"/>
      <c r="J15" s="87"/>
      <c r="K15" s="14"/>
      <c r="L15" s="14"/>
      <c r="M15" s="14"/>
      <c r="N15" s="79"/>
      <c r="O15" s="14"/>
      <c r="P15" s="14"/>
      <c r="Q15" s="58">
        <f>SUM(E15:P15)</f>
        <v>43</v>
      </c>
      <c r="R15" s="45">
        <v>0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s="1" customFormat="1" ht="15.95" customHeight="1">
      <c r="A16" s="56">
        <f t="shared" si="0"/>
        <v>13</v>
      </c>
      <c r="B16" s="47" t="s">
        <v>169</v>
      </c>
      <c r="C16" s="39">
        <v>2003</v>
      </c>
      <c r="D16" s="38" t="s">
        <v>166</v>
      </c>
      <c r="E16" s="87"/>
      <c r="F16" s="87"/>
      <c r="G16" s="87"/>
      <c r="H16" s="14">
        <v>42</v>
      </c>
      <c r="I16" s="87"/>
      <c r="J16" s="87"/>
      <c r="K16" s="14"/>
      <c r="L16" s="14"/>
      <c r="M16" s="14"/>
      <c r="N16" s="79"/>
      <c r="O16" s="14"/>
      <c r="P16" s="14"/>
      <c r="Q16" s="58">
        <f>SUM(E16:P16)</f>
        <v>42</v>
      </c>
      <c r="R16" s="45">
        <v>0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s="1" customFormat="1" ht="15.95" customHeight="1">
      <c r="A17" s="56">
        <f t="shared" si="0"/>
        <v>14</v>
      </c>
      <c r="B17" s="3" t="s">
        <v>167</v>
      </c>
      <c r="C17" s="49">
        <v>2001</v>
      </c>
      <c r="D17" s="3" t="s">
        <v>168</v>
      </c>
      <c r="E17" s="87"/>
      <c r="F17" s="87"/>
      <c r="G17" s="87"/>
      <c r="H17" s="14">
        <v>41</v>
      </c>
      <c r="I17" s="87"/>
      <c r="J17" s="87"/>
      <c r="K17" s="14"/>
      <c r="L17" s="14"/>
      <c r="M17" s="14"/>
      <c r="N17" s="79"/>
      <c r="O17" s="14"/>
      <c r="P17" s="14"/>
      <c r="Q17" s="58">
        <f>SUM(E17:P17)</f>
        <v>41</v>
      </c>
      <c r="R17" s="45">
        <v>0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s="1" customFormat="1" ht="20.100000000000001" customHeight="1">
      <c r="A18" s="61"/>
      <c r="B18" s="52"/>
      <c r="C18" s="53"/>
      <c r="D18" s="52"/>
      <c r="E18" s="51"/>
      <c r="F18" s="51"/>
      <c r="G18" s="51"/>
      <c r="H18" s="51"/>
      <c r="I18" s="51"/>
      <c r="J18" s="51"/>
      <c r="K18" s="51"/>
      <c r="L18" s="51"/>
      <c r="M18" s="51"/>
      <c r="N18" s="63"/>
      <c r="O18" s="51"/>
      <c r="P18" s="51"/>
      <c r="Q18" s="62"/>
      <c r="R18" s="64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64.5" customHeight="1">
      <c r="A19" s="18"/>
      <c r="B19" s="114" t="s">
        <v>116</v>
      </c>
      <c r="C19" s="115"/>
      <c r="D19" s="116"/>
      <c r="E19" s="120" t="s">
        <v>35</v>
      </c>
      <c r="F19" s="120" t="s">
        <v>2</v>
      </c>
      <c r="G19" s="120" t="s">
        <v>7</v>
      </c>
      <c r="H19" s="120" t="s">
        <v>3</v>
      </c>
      <c r="I19" s="120" t="s">
        <v>8</v>
      </c>
      <c r="J19" s="120" t="s">
        <v>6</v>
      </c>
      <c r="K19" s="120" t="s">
        <v>5</v>
      </c>
      <c r="L19" s="120" t="s">
        <v>4</v>
      </c>
      <c r="M19" s="120" t="s">
        <v>54</v>
      </c>
      <c r="N19" s="122" t="s">
        <v>104</v>
      </c>
      <c r="O19" s="122" t="s">
        <v>105</v>
      </c>
      <c r="P19" s="122" t="s">
        <v>106</v>
      </c>
      <c r="Q19" s="124" t="s">
        <v>9</v>
      </c>
      <c r="R19" s="127" t="s">
        <v>301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ht="15.75">
      <c r="A20" s="18"/>
      <c r="B20" s="108" t="s">
        <v>0</v>
      </c>
      <c r="C20" s="109"/>
      <c r="D20" s="110"/>
      <c r="E20" s="121"/>
      <c r="F20" s="121"/>
      <c r="G20" s="121"/>
      <c r="H20" s="121"/>
      <c r="I20" s="121"/>
      <c r="J20" s="121"/>
      <c r="K20" s="121"/>
      <c r="L20" s="121"/>
      <c r="M20" s="121"/>
      <c r="N20" s="123"/>
      <c r="O20" s="123"/>
      <c r="P20" s="123"/>
      <c r="Q20" s="125"/>
      <c r="R20" s="12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5.75">
      <c r="A21" s="22"/>
      <c r="B21" s="111" t="s">
        <v>69</v>
      </c>
      <c r="C21" s="112"/>
      <c r="D21" s="112"/>
      <c r="E21" s="57">
        <v>1</v>
      </c>
      <c r="F21" s="57">
        <v>2</v>
      </c>
      <c r="G21" s="57">
        <v>3</v>
      </c>
      <c r="H21" s="57">
        <v>4</v>
      </c>
      <c r="I21" s="57">
        <v>5</v>
      </c>
      <c r="J21" s="57">
        <v>6</v>
      </c>
      <c r="K21" s="57">
        <v>7</v>
      </c>
      <c r="L21" s="57">
        <v>8</v>
      </c>
      <c r="M21" s="57">
        <v>9</v>
      </c>
      <c r="N21" s="57">
        <v>10</v>
      </c>
      <c r="O21" s="57">
        <v>11</v>
      </c>
      <c r="P21" s="57">
        <v>12</v>
      </c>
      <c r="Q21" s="126"/>
      <c r="R21" s="12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5.75">
      <c r="A22" s="36">
        <v>1</v>
      </c>
      <c r="B22" s="7" t="s">
        <v>117</v>
      </c>
      <c r="C22" s="16">
        <v>2004</v>
      </c>
      <c r="D22" s="6" t="s">
        <v>31</v>
      </c>
      <c r="E22" s="86"/>
      <c r="F22" s="86"/>
      <c r="G22" s="20">
        <v>50</v>
      </c>
      <c r="H22" s="20">
        <v>30</v>
      </c>
      <c r="I22" s="86"/>
      <c r="J22" s="86"/>
      <c r="K22" s="20"/>
      <c r="L22" s="20"/>
      <c r="M22" s="20"/>
      <c r="N22" s="13"/>
      <c r="O22" s="20"/>
      <c r="P22" s="20"/>
      <c r="Q22" s="58">
        <f>SUM(E22:P22)</f>
        <v>80</v>
      </c>
      <c r="R22" s="46">
        <v>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15.75">
      <c r="A23" s="56">
        <v>2</v>
      </c>
      <c r="B23" s="66" t="s">
        <v>170</v>
      </c>
      <c r="C23" s="67">
        <v>2002</v>
      </c>
      <c r="D23" s="65" t="s">
        <v>161</v>
      </c>
      <c r="E23" s="86"/>
      <c r="F23" s="86"/>
      <c r="G23" s="20"/>
      <c r="H23" s="20">
        <v>50</v>
      </c>
      <c r="I23" s="86"/>
      <c r="J23" s="86"/>
      <c r="K23" s="20"/>
      <c r="L23" s="20"/>
      <c r="M23" s="20"/>
      <c r="N23" s="13"/>
      <c r="O23" s="20"/>
      <c r="P23" s="20"/>
      <c r="Q23" s="58">
        <f>SUM(E23:P23)</f>
        <v>50</v>
      </c>
      <c r="R23" s="46">
        <f>SUM(I23:P23)</f>
        <v>0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3" ht="15.75">
      <c r="A24" s="56">
        <v>3</v>
      </c>
      <c r="B24" s="3" t="s">
        <v>345</v>
      </c>
      <c r="C24" s="49">
        <v>2004</v>
      </c>
      <c r="D24" s="6" t="s">
        <v>123</v>
      </c>
      <c r="E24" s="86"/>
      <c r="F24" s="86"/>
      <c r="G24" s="20"/>
      <c r="H24" s="20"/>
      <c r="I24" s="86"/>
      <c r="J24" s="86"/>
      <c r="K24" s="20">
        <v>50</v>
      </c>
      <c r="L24" s="20"/>
      <c r="M24" s="20"/>
      <c r="N24" s="13"/>
      <c r="O24" s="20"/>
      <c r="P24" s="20"/>
      <c r="Q24" s="58">
        <f>SUM(E24:P24)</f>
        <v>50</v>
      </c>
      <c r="R24" s="45">
        <v>0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1"/>
    </row>
    <row r="25" spans="1:33" ht="15.75">
      <c r="A25" s="56">
        <v>4</v>
      </c>
      <c r="B25" s="66" t="s">
        <v>118</v>
      </c>
      <c r="C25" s="67">
        <v>2003</v>
      </c>
      <c r="D25" s="6" t="s">
        <v>31</v>
      </c>
      <c r="E25" s="86"/>
      <c r="F25" s="86"/>
      <c r="G25" s="20">
        <v>49</v>
      </c>
      <c r="H25" s="20"/>
      <c r="I25" s="86"/>
      <c r="J25" s="86"/>
      <c r="K25" s="20"/>
      <c r="L25" s="20"/>
      <c r="M25" s="20"/>
      <c r="N25" s="13"/>
      <c r="O25" s="20"/>
      <c r="P25" s="20"/>
      <c r="Q25" s="58">
        <f>SUM(E25:P25)</f>
        <v>49</v>
      </c>
      <c r="R25" s="46"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1"/>
    </row>
    <row r="26" spans="1:33" ht="15.75">
      <c r="A26" s="56">
        <v>5</v>
      </c>
      <c r="B26" s="34" t="s">
        <v>171</v>
      </c>
      <c r="C26" s="35">
        <v>2002</v>
      </c>
      <c r="D26" s="47" t="s">
        <v>172</v>
      </c>
      <c r="E26" s="86"/>
      <c r="F26" s="86"/>
      <c r="G26" s="20"/>
      <c r="H26" s="20">
        <v>49</v>
      </c>
      <c r="I26" s="86"/>
      <c r="J26" s="86"/>
      <c r="K26" s="20"/>
      <c r="L26" s="20"/>
      <c r="M26" s="20"/>
      <c r="N26" s="13"/>
      <c r="O26" s="20"/>
      <c r="P26" s="20"/>
      <c r="Q26" s="58">
        <f>SUM(E26:P26)</f>
        <v>49</v>
      </c>
      <c r="R26" s="46">
        <v>0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1"/>
    </row>
    <row r="27" spans="1:33" ht="15.75">
      <c r="A27" s="56">
        <v>6</v>
      </c>
      <c r="B27" s="3" t="s">
        <v>346</v>
      </c>
      <c r="C27" s="49">
        <v>2004</v>
      </c>
      <c r="D27" s="6" t="s">
        <v>123</v>
      </c>
      <c r="E27" s="86"/>
      <c r="F27" s="86"/>
      <c r="G27" s="20"/>
      <c r="H27" s="20"/>
      <c r="I27" s="86"/>
      <c r="J27" s="86"/>
      <c r="K27" s="20">
        <v>49</v>
      </c>
      <c r="L27" s="20"/>
      <c r="M27" s="20"/>
      <c r="N27" s="13"/>
      <c r="O27" s="20"/>
      <c r="P27" s="20"/>
      <c r="Q27" s="58">
        <f>SUM(E27:P27)</f>
        <v>49</v>
      </c>
      <c r="R27" s="46">
        <v>0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5.75">
      <c r="A28" s="56">
        <v>7</v>
      </c>
      <c r="B28" s="34" t="s">
        <v>173</v>
      </c>
      <c r="C28" s="35">
        <v>2004</v>
      </c>
      <c r="D28" s="34" t="s">
        <v>174</v>
      </c>
      <c r="E28" s="86"/>
      <c r="F28" s="86"/>
      <c r="G28" s="20"/>
      <c r="H28" s="20">
        <v>48</v>
      </c>
      <c r="I28" s="86"/>
      <c r="J28" s="86"/>
      <c r="K28" s="20"/>
      <c r="L28" s="20"/>
      <c r="M28" s="20"/>
      <c r="N28" s="13"/>
      <c r="O28" s="20"/>
      <c r="P28" s="20"/>
      <c r="Q28" s="58">
        <f>SUM(E28:P28)</f>
        <v>48</v>
      </c>
      <c r="R28" s="46">
        <v>0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>
      <c r="A29" s="56">
        <v>8</v>
      </c>
      <c r="B29" s="3" t="s">
        <v>347</v>
      </c>
      <c r="C29" s="49">
        <v>2001</v>
      </c>
      <c r="D29" s="6" t="s">
        <v>123</v>
      </c>
      <c r="E29" s="86"/>
      <c r="F29" s="86"/>
      <c r="G29" s="20"/>
      <c r="H29" s="20"/>
      <c r="I29" s="86"/>
      <c r="J29" s="86"/>
      <c r="K29" s="20">
        <v>48</v>
      </c>
      <c r="L29" s="20"/>
      <c r="M29" s="20"/>
      <c r="N29" s="13"/>
      <c r="O29" s="20"/>
      <c r="P29" s="20"/>
      <c r="Q29" s="58">
        <f>SUM(E29:P29)</f>
        <v>48</v>
      </c>
      <c r="R29" s="46">
        <v>0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5.75">
      <c r="A30" s="56">
        <v>9</v>
      </c>
      <c r="B30" s="34" t="s">
        <v>175</v>
      </c>
      <c r="C30" s="35">
        <v>2002</v>
      </c>
      <c r="D30" s="34" t="s">
        <v>161</v>
      </c>
      <c r="E30" s="86"/>
      <c r="F30" s="86"/>
      <c r="G30" s="20"/>
      <c r="H30" s="20">
        <v>47</v>
      </c>
      <c r="I30" s="86"/>
      <c r="J30" s="86"/>
      <c r="K30" s="20"/>
      <c r="L30" s="20"/>
      <c r="M30" s="20"/>
      <c r="N30" s="13"/>
      <c r="O30" s="20"/>
      <c r="P30" s="20"/>
      <c r="Q30" s="58">
        <f>SUM(E30:P30)</f>
        <v>47</v>
      </c>
      <c r="R30" s="46">
        <v>0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A31" s="56">
        <v>10</v>
      </c>
      <c r="B31" s="38" t="s">
        <v>176</v>
      </c>
      <c r="C31" s="48">
        <v>2001</v>
      </c>
      <c r="D31" s="38" t="s">
        <v>177</v>
      </c>
      <c r="E31" s="87"/>
      <c r="F31" s="87"/>
      <c r="G31" s="14"/>
      <c r="H31" s="14">
        <v>46</v>
      </c>
      <c r="I31" s="87"/>
      <c r="J31" s="87"/>
      <c r="K31" s="14"/>
      <c r="L31" s="14"/>
      <c r="M31" s="14"/>
      <c r="N31" s="79"/>
      <c r="O31" s="14"/>
      <c r="P31" s="14"/>
      <c r="Q31" s="58">
        <f>SUM(E31:P31)</f>
        <v>46</v>
      </c>
      <c r="R31" s="45">
        <v>0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A32" s="56">
        <v>11</v>
      </c>
      <c r="B32" s="38" t="s">
        <v>178</v>
      </c>
      <c r="C32" s="39">
        <v>2003</v>
      </c>
      <c r="D32" s="9" t="s">
        <v>127</v>
      </c>
      <c r="E32" s="87"/>
      <c r="F32" s="87"/>
      <c r="G32" s="14"/>
      <c r="H32" s="14">
        <v>45</v>
      </c>
      <c r="I32" s="87"/>
      <c r="J32" s="87"/>
      <c r="K32" s="14"/>
      <c r="L32" s="14"/>
      <c r="M32" s="14"/>
      <c r="N32" s="79"/>
      <c r="O32" s="14"/>
      <c r="P32" s="14"/>
      <c r="Q32" s="58">
        <f>SUM(E32:P32)</f>
        <v>45</v>
      </c>
      <c r="R32" s="45">
        <v>0</v>
      </c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ht="15.75">
      <c r="A33" s="56">
        <v>12</v>
      </c>
      <c r="B33" s="47" t="s">
        <v>179</v>
      </c>
      <c r="C33" s="39">
        <v>2003</v>
      </c>
      <c r="D33" s="38" t="s">
        <v>166</v>
      </c>
      <c r="E33" s="87"/>
      <c r="F33" s="87"/>
      <c r="G33" s="14"/>
      <c r="H33" s="14">
        <v>44</v>
      </c>
      <c r="I33" s="87"/>
      <c r="J33" s="87"/>
      <c r="K33" s="14"/>
      <c r="L33" s="14"/>
      <c r="M33" s="14"/>
      <c r="N33" s="79"/>
      <c r="O33" s="14"/>
      <c r="P33" s="14"/>
      <c r="Q33" s="58">
        <f>SUM(E33:P33)</f>
        <v>44</v>
      </c>
      <c r="R33" s="45">
        <v>0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5.75">
      <c r="A34" s="56">
        <v>13</v>
      </c>
      <c r="B34" s="3" t="s">
        <v>180</v>
      </c>
      <c r="C34" s="49">
        <v>2003</v>
      </c>
      <c r="D34" s="40" t="s">
        <v>136</v>
      </c>
      <c r="E34" s="87"/>
      <c r="F34" s="87"/>
      <c r="G34" s="14"/>
      <c r="H34" s="14">
        <v>43</v>
      </c>
      <c r="I34" s="87"/>
      <c r="J34" s="87"/>
      <c r="K34" s="14"/>
      <c r="L34" s="14"/>
      <c r="M34" s="14"/>
      <c r="N34" s="79"/>
      <c r="O34" s="14"/>
      <c r="P34" s="14"/>
      <c r="Q34" s="58">
        <f>SUM(E34:P34)</f>
        <v>43</v>
      </c>
      <c r="R34" s="45">
        <v>0</v>
      </c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ht="15.75">
      <c r="A35" s="56">
        <v>14</v>
      </c>
      <c r="B35" s="3" t="s">
        <v>181</v>
      </c>
      <c r="C35" s="49">
        <v>2004</v>
      </c>
      <c r="D35" s="40" t="s">
        <v>136</v>
      </c>
      <c r="E35" s="87"/>
      <c r="F35" s="87"/>
      <c r="G35" s="14"/>
      <c r="H35" s="14">
        <v>42</v>
      </c>
      <c r="I35" s="87"/>
      <c r="J35" s="87"/>
      <c r="K35" s="14"/>
      <c r="L35" s="14"/>
      <c r="M35" s="14"/>
      <c r="N35" s="79"/>
      <c r="O35" s="14"/>
      <c r="P35" s="14"/>
      <c r="Q35" s="58">
        <f>SUM(E35:P35)</f>
        <v>42</v>
      </c>
      <c r="R35" s="45">
        <v>0</v>
      </c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ht="15.75">
      <c r="A36" s="56">
        <v>15</v>
      </c>
      <c r="B36" s="3" t="s">
        <v>182</v>
      </c>
      <c r="C36" s="49">
        <v>2002</v>
      </c>
      <c r="D36" s="40" t="s">
        <v>183</v>
      </c>
      <c r="E36" s="87"/>
      <c r="F36" s="87"/>
      <c r="G36" s="14"/>
      <c r="H36" s="14">
        <v>41</v>
      </c>
      <c r="I36" s="87"/>
      <c r="J36" s="87"/>
      <c r="K36" s="14"/>
      <c r="L36" s="14"/>
      <c r="M36" s="14"/>
      <c r="N36" s="79"/>
      <c r="O36" s="14"/>
      <c r="P36" s="14"/>
      <c r="Q36" s="58">
        <f>SUM(E36:P36)</f>
        <v>41</v>
      </c>
      <c r="R36" s="45">
        <v>0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5.75">
      <c r="A37" s="56">
        <v>16</v>
      </c>
      <c r="B37" s="3" t="s">
        <v>184</v>
      </c>
      <c r="C37" s="49">
        <v>2002</v>
      </c>
      <c r="D37" s="40" t="s">
        <v>185</v>
      </c>
      <c r="E37" s="87"/>
      <c r="F37" s="87"/>
      <c r="G37" s="14"/>
      <c r="H37" s="14">
        <v>40</v>
      </c>
      <c r="I37" s="87"/>
      <c r="J37" s="87"/>
      <c r="K37" s="14"/>
      <c r="L37" s="14"/>
      <c r="M37" s="14"/>
      <c r="N37" s="79"/>
      <c r="O37" s="14"/>
      <c r="P37" s="14"/>
      <c r="Q37" s="58">
        <f>SUM(E37:P37)</f>
        <v>40</v>
      </c>
      <c r="R37" s="45">
        <v>0</v>
      </c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5.75">
      <c r="A38" s="56">
        <v>17</v>
      </c>
      <c r="B38" s="3" t="s">
        <v>186</v>
      </c>
      <c r="C38" s="49">
        <v>2001</v>
      </c>
      <c r="D38" s="40" t="s">
        <v>166</v>
      </c>
      <c r="E38" s="87"/>
      <c r="F38" s="87"/>
      <c r="G38" s="14"/>
      <c r="H38" s="14">
        <v>39</v>
      </c>
      <c r="I38" s="87"/>
      <c r="J38" s="87"/>
      <c r="K38" s="14"/>
      <c r="L38" s="14"/>
      <c r="M38" s="14"/>
      <c r="N38" s="79"/>
      <c r="O38" s="14"/>
      <c r="P38" s="14"/>
      <c r="Q38" s="58">
        <f>SUM(E38:P38)</f>
        <v>39</v>
      </c>
      <c r="R38" s="45">
        <v>0</v>
      </c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5.75">
      <c r="A39" s="56">
        <v>18</v>
      </c>
      <c r="B39" s="3" t="s">
        <v>187</v>
      </c>
      <c r="C39" s="49">
        <v>2004</v>
      </c>
      <c r="D39" s="40" t="s">
        <v>165</v>
      </c>
      <c r="E39" s="87"/>
      <c r="F39" s="87"/>
      <c r="G39" s="14"/>
      <c r="H39" s="14">
        <v>38</v>
      </c>
      <c r="I39" s="87"/>
      <c r="J39" s="87"/>
      <c r="K39" s="14"/>
      <c r="L39" s="14"/>
      <c r="M39" s="14"/>
      <c r="N39" s="79"/>
      <c r="O39" s="14"/>
      <c r="P39" s="14"/>
      <c r="Q39" s="58">
        <f>SUM(E39:P39)</f>
        <v>38</v>
      </c>
      <c r="R39" s="45">
        <v>0</v>
      </c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5.75">
      <c r="A40" s="56">
        <v>19</v>
      </c>
      <c r="B40" s="3" t="s">
        <v>188</v>
      </c>
      <c r="C40" s="49">
        <v>2002</v>
      </c>
      <c r="D40" s="40" t="s">
        <v>163</v>
      </c>
      <c r="E40" s="87"/>
      <c r="F40" s="87"/>
      <c r="G40" s="14"/>
      <c r="H40" s="14">
        <v>37</v>
      </c>
      <c r="I40" s="87"/>
      <c r="J40" s="87"/>
      <c r="K40" s="14"/>
      <c r="L40" s="14"/>
      <c r="M40" s="14"/>
      <c r="N40" s="79"/>
      <c r="O40" s="14"/>
      <c r="P40" s="14"/>
      <c r="Q40" s="58">
        <f>SUM(E40:P40)</f>
        <v>37</v>
      </c>
      <c r="R40" s="45">
        <v>0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ht="15.75">
      <c r="A41" s="56">
        <v>20</v>
      </c>
      <c r="B41" s="3" t="s">
        <v>189</v>
      </c>
      <c r="C41" s="49">
        <v>2001</v>
      </c>
      <c r="D41" s="40" t="s">
        <v>190</v>
      </c>
      <c r="E41" s="87"/>
      <c r="F41" s="87"/>
      <c r="G41" s="14"/>
      <c r="H41" s="14">
        <v>36</v>
      </c>
      <c r="I41" s="87"/>
      <c r="J41" s="87"/>
      <c r="K41" s="14"/>
      <c r="L41" s="14"/>
      <c r="M41" s="14"/>
      <c r="N41" s="79"/>
      <c r="O41" s="14"/>
      <c r="P41" s="14"/>
      <c r="Q41" s="58">
        <f>SUM(E41:P41)</f>
        <v>36</v>
      </c>
      <c r="R41" s="45">
        <v>0</v>
      </c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ht="15.75">
      <c r="A42" s="56">
        <v>21</v>
      </c>
      <c r="B42" s="3" t="s">
        <v>191</v>
      </c>
      <c r="C42" s="49">
        <v>2003</v>
      </c>
      <c r="D42" s="40" t="s">
        <v>136</v>
      </c>
      <c r="E42" s="87"/>
      <c r="F42" s="87"/>
      <c r="G42" s="14"/>
      <c r="H42" s="14">
        <v>35</v>
      </c>
      <c r="I42" s="87"/>
      <c r="J42" s="87"/>
      <c r="K42" s="14"/>
      <c r="L42" s="14"/>
      <c r="M42" s="14"/>
      <c r="N42" s="79"/>
      <c r="O42" s="14"/>
      <c r="P42" s="14"/>
      <c r="Q42" s="58">
        <f>SUM(E42:P42)</f>
        <v>35</v>
      </c>
      <c r="R42" s="45">
        <v>0</v>
      </c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ht="15.75">
      <c r="A43" s="56">
        <v>22</v>
      </c>
      <c r="B43" s="3" t="s">
        <v>192</v>
      </c>
      <c r="C43" s="49">
        <v>2003</v>
      </c>
      <c r="D43" s="40" t="s">
        <v>159</v>
      </c>
      <c r="E43" s="87"/>
      <c r="F43" s="87"/>
      <c r="G43" s="14"/>
      <c r="H43" s="14">
        <v>34</v>
      </c>
      <c r="I43" s="87"/>
      <c r="J43" s="87"/>
      <c r="K43" s="14"/>
      <c r="L43" s="14"/>
      <c r="M43" s="14"/>
      <c r="N43" s="79"/>
      <c r="O43" s="14"/>
      <c r="P43" s="14"/>
      <c r="Q43" s="58">
        <f>SUM(E43:P43)</f>
        <v>34</v>
      </c>
      <c r="R43" s="45">
        <v>0</v>
      </c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ht="15.75">
      <c r="A44" s="56">
        <v>23</v>
      </c>
      <c r="B44" s="3" t="s">
        <v>193</v>
      </c>
      <c r="C44" s="49">
        <v>2002</v>
      </c>
      <c r="D44" s="40" t="s">
        <v>165</v>
      </c>
      <c r="E44" s="87"/>
      <c r="F44" s="87"/>
      <c r="G44" s="14"/>
      <c r="H44" s="14">
        <v>33</v>
      </c>
      <c r="I44" s="87"/>
      <c r="J44" s="87"/>
      <c r="K44" s="14"/>
      <c r="L44" s="14"/>
      <c r="M44" s="14"/>
      <c r="N44" s="79"/>
      <c r="O44" s="14"/>
      <c r="P44" s="14"/>
      <c r="Q44" s="58">
        <f>SUM(E44:P44)</f>
        <v>33</v>
      </c>
      <c r="R44" s="45">
        <v>0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5.75">
      <c r="A45" s="56">
        <v>24</v>
      </c>
      <c r="B45" s="3" t="s">
        <v>194</v>
      </c>
      <c r="C45" s="49">
        <v>2004</v>
      </c>
      <c r="D45" s="40" t="s">
        <v>136</v>
      </c>
      <c r="E45" s="87"/>
      <c r="F45" s="87"/>
      <c r="G45" s="14"/>
      <c r="H45" s="14">
        <v>32</v>
      </c>
      <c r="I45" s="87"/>
      <c r="J45" s="87"/>
      <c r="K45" s="14"/>
      <c r="L45" s="14"/>
      <c r="M45" s="14"/>
      <c r="N45" s="79"/>
      <c r="O45" s="14"/>
      <c r="P45" s="14"/>
      <c r="Q45" s="58">
        <f>SUM(E45:P45)</f>
        <v>32</v>
      </c>
      <c r="R45" s="45">
        <v>0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5.75">
      <c r="A46" s="56">
        <v>25</v>
      </c>
      <c r="B46" s="3" t="s">
        <v>195</v>
      </c>
      <c r="C46" s="49">
        <v>2003</v>
      </c>
      <c r="D46" s="40" t="s">
        <v>185</v>
      </c>
      <c r="E46" s="87"/>
      <c r="F46" s="87"/>
      <c r="G46" s="14"/>
      <c r="H46" s="14">
        <v>31</v>
      </c>
      <c r="I46" s="87"/>
      <c r="J46" s="87"/>
      <c r="K46" s="14"/>
      <c r="L46" s="14"/>
      <c r="M46" s="14"/>
      <c r="N46" s="79"/>
      <c r="O46" s="14"/>
      <c r="P46" s="14"/>
      <c r="Q46" s="58">
        <f>SUM(E46:P46)</f>
        <v>31</v>
      </c>
      <c r="R46" s="45">
        <v>0</v>
      </c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5.75">
      <c r="A47" s="56">
        <v>26</v>
      </c>
      <c r="B47" s="3" t="s">
        <v>196</v>
      </c>
      <c r="C47" s="49">
        <v>2002</v>
      </c>
      <c r="D47" s="40" t="s">
        <v>113</v>
      </c>
      <c r="E47" s="87"/>
      <c r="F47" s="87"/>
      <c r="G47" s="14"/>
      <c r="H47" s="14">
        <v>29</v>
      </c>
      <c r="I47" s="87"/>
      <c r="J47" s="87"/>
      <c r="K47" s="14"/>
      <c r="L47" s="14"/>
      <c r="M47" s="14"/>
      <c r="N47" s="79"/>
      <c r="O47" s="14"/>
      <c r="P47" s="14"/>
      <c r="Q47" s="58">
        <f>SUM(E47:P47)</f>
        <v>29</v>
      </c>
      <c r="R47" s="45">
        <v>0</v>
      </c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5.75"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9:33" ht="15.75"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9:33" ht="15.75"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9:33" ht="15.75"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9:33" ht="15.75"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9:33" ht="15.75"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9:33" ht="15.75"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9:33" ht="15.75"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9:33" ht="15.75"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9:33" ht="15.75"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9:33" ht="15.75"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9:33" ht="15.75"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9:33" ht="15.75"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9:33" ht="15.75"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9:33" ht="15.75"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9:33" ht="15.75"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9:33" ht="15.75"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9:33" ht="15.75"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9:33" ht="15.75"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9:33" ht="15.75"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9:33" ht="15.75"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9:33" ht="15.75"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9:33" ht="15.75"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9:33" ht="15.75"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9:33" ht="15.75"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9:33" ht="15.75"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9:33" ht="15.75"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9:33" ht="15.75">
      <c r="AG75" s="31"/>
    </row>
    <row r="76" spans="19:33" ht="15.75">
      <c r="AG76" s="31"/>
    </row>
    <row r="77" spans="19:33" ht="15.75">
      <c r="AG77" s="31"/>
    </row>
    <row r="78" spans="19:33" ht="15.75">
      <c r="AG78" s="31"/>
    </row>
    <row r="79" spans="19:33" ht="15.75">
      <c r="AG79" s="31"/>
    </row>
    <row r="80" spans="19:33" ht="15.75">
      <c r="AG80" s="31"/>
    </row>
    <row r="81" spans="33:33" ht="15.75">
      <c r="AG81" s="31"/>
    </row>
    <row r="82" spans="33:33" ht="15.75">
      <c r="AG82" s="31"/>
    </row>
    <row r="83" spans="33:33" ht="15.75">
      <c r="AG83" s="31"/>
    </row>
    <row r="84" spans="33:33" ht="15.75">
      <c r="AG84" s="31"/>
    </row>
    <row r="85" spans="33:33" ht="15.75">
      <c r="AG85" s="31"/>
    </row>
    <row r="86" spans="33:33" ht="15.75">
      <c r="AG86" s="31"/>
    </row>
    <row r="87" spans="33:33" ht="15.75">
      <c r="AG87" s="31"/>
    </row>
    <row r="88" spans="33:33" ht="15.75">
      <c r="AG88" s="31"/>
    </row>
    <row r="89" spans="33:33" ht="15.75">
      <c r="AG89" s="31"/>
    </row>
    <row r="90" spans="33:33" ht="15.75">
      <c r="AG90" s="31"/>
    </row>
    <row r="91" spans="33:33" ht="15.75">
      <c r="AG91" s="31"/>
    </row>
    <row r="92" spans="33:33" ht="15.75">
      <c r="AG92" s="31"/>
    </row>
    <row r="93" spans="33:33" ht="15.75">
      <c r="AG93" s="31"/>
    </row>
    <row r="94" spans="33:33" ht="15.75">
      <c r="AG94" s="31"/>
    </row>
    <row r="95" spans="33:33" ht="15.75">
      <c r="AG95" s="31"/>
    </row>
    <row r="96" spans="33:33" ht="15.75">
      <c r="AG96" s="31"/>
    </row>
    <row r="97" spans="33:33" ht="15.75">
      <c r="AG97" s="31"/>
    </row>
    <row r="98" spans="33:33" ht="15.75">
      <c r="AG98" s="31"/>
    </row>
    <row r="99" spans="33:33" ht="15.75">
      <c r="AG99" s="31"/>
    </row>
    <row r="100" spans="33:33" ht="15.75">
      <c r="AG100" s="31"/>
    </row>
    <row r="101" spans="33:33" ht="15.75">
      <c r="AG101" s="31"/>
    </row>
    <row r="102" spans="33:33" ht="15.75">
      <c r="AG102" s="31"/>
    </row>
    <row r="103" spans="33:33" ht="15.75">
      <c r="AG103" s="31"/>
    </row>
    <row r="104" spans="33:33" ht="15.75">
      <c r="AG104" s="31"/>
    </row>
    <row r="105" spans="33:33" ht="15.75">
      <c r="AG105" s="31"/>
    </row>
    <row r="106" spans="33:33" ht="15.75">
      <c r="AG106" s="31"/>
    </row>
    <row r="107" spans="33:33" ht="15.75">
      <c r="AG107" s="31"/>
    </row>
    <row r="108" spans="33:33" ht="15.75">
      <c r="AG108" s="31"/>
    </row>
    <row r="109" spans="33:33" ht="15.75">
      <c r="AG109" s="31"/>
    </row>
    <row r="110" spans="33:33" ht="15.75">
      <c r="AG110" s="31"/>
    </row>
    <row r="111" spans="33:33" ht="15.75">
      <c r="AG111" s="31"/>
    </row>
    <row r="112" spans="33:33" ht="15.75">
      <c r="AG112" s="31"/>
    </row>
    <row r="113" spans="33:33" ht="15.75">
      <c r="AG113" s="31"/>
    </row>
    <row r="114" spans="33:33" ht="15.75">
      <c r="AG114" s="31"/>
    </row>
    <row r="115" spans="33:33" ht="15.75">
      <c r="AG115" s="31"/>
    </row>
    <row r="116" spans="33:33" ht="15.75">
      <c r="AG116" s="31"/>
    </row>
    <row r="117" spans="33:33" ht="15.75">
      <c r="AG117" s="31"/>
    </row>
    <row r="118" spans="33:33" ht="15.75">
      <c r="AG118" s="31"/>
    </row>
    <row r="119" spans="33:33" ht="15.75">
      <c r="AG119" s="31"/>
    </row>
    <row r="120" spans="33:33" ht="15.75">
      <c r="AG120" s="31"/>
    </row>
    <row r="121" spans="33:33" ht="15.75">
      <c r="AG121" s="31"/>
    </row>
  </sheetData>
  <sortState ref="B4:Q17">
    <sortCondition descending="1" ref="Q4:Q17"/>
  </sortState>
  <mergeCells count="47">
    <mergeCell ref="AD1:AD2"/>
    <mergeCell ref="AE1:AE2"/>
    <mergeCell ref="AF1:AF2"/>
    <mergeCell ref="N1:N2"/>
    <mergeCell ref="O1:O2"/>
    <mergeCell ref="P1:P2"/>
    <mergeCell ref="Q1:Q3"/>
    <mergeCell ref="R1:R3"/>
    <mergeCell ref="AC1:AC2"/>
    <mergeCell ref="X1:X2"/>
    <mergeCell ref="Y1:Y2"/>
    <mergeCell ref="Z1:Z2"/>
    <mergeCell ref="AA1:AA2"/>
    <mergeCell ref="AB1:AB2"/>
    <mergeCell ref="T1:T4"/>
    <mergeCell ref="U1:U2"/>
    <mergeCell ref="W1:W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B1:D1"/>
    <mergeCell ref="B2:D2"/>
    <mergeCell ref="B3:D3"/>
    <mergeCell ref="V1:V2"/>
    <mergeCell ref="B19:D19"/>
    <mergeCell ref="P19:P20"/>
    <mergeCell ref="R19:R21"/>
    <mergeCell ref="B20:D20"/>
    <mergeCell ref="B21:D21"/>
    <mergeCell ref="M19:M20"/>
    <mergeCell ref="N19:N20"/>
    <mergeCell ref="O19:O20"/>
    <mergeCell ref="Q19:Q21"/>
    <mergeCell ref="H19:H20"/>
    <mergeCell ref="I19:I20"/>
    <mergeCell ref="J19:J20"/>
    <mergeCell ref="K19:K20"/>
    <mergeCell ref="L19:L20"/>
    <mergeCell ref="E19:E20"/>
    <mergeCell ref="F19:F20"/>
    <mergeCell ref="G19:G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39"/>
  <sheetViews>
    <sheetView zoomScaleNormal="100" workbookViewId="0">
      <selection activeCell="AB47" sqref="AB47"/>
    </sheetView>
  </sheetViews>
  <sheetFormatPr defaultRowHeight="12.75"/>
  <cols>
    <col min="1" max="1" width="3" style="59" bestFit="1" customWidth="1"/>
    <col min="2" max="2" width="25.42578125" style="59" customWidth="1"/>
    <col min="3" max="3" width="5.28515625" style="59" customWidth="1"/>
    <col min="4" max="4" width="26.5703125" style="59" bestFit="1" customWidth="1"/>
    <col min="5" max="16" width="4" style="59" customWidth="1"/>
    <col min="17" max="18" width="3.85546875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ht="65.099999999999994" customHeight="1">
      <c r="A1" s="28"/>
      <c r="B1" s="114" t="s">
        <v>72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S1" s="1"/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  <c r="AG1" s="1"/>
    </row>
    <row r="2" spans="1:33" ht="15.95" customHeight="1">
      <c r="A2" s="2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S2" s="1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  <c r="AG2" s="1"/>
    </row>
    <row r="3" spans="1:33" ht="15.95" customHeight="1">
      <c r="A3" s="37"/>
      <c r="B3" s="111" t="s">
        <v>73</v>
      </c>
      <c r="C3" s="112"/>
      <c r="D3" s="113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S3" s="1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  <c r="AG3" s="1"/>
    </row>
    <row r="4" spans="1:33" ht="15.95" customHeight="1">
      <c r="A4" s="36">
        <v>1</v>
      </c>
      <c r="B4" s="69" t="s">
        <v>39</v>
      </c>
      <c r="C4" s="12">
        <v>1973</v>
      </c>
      <c r="D4" s="40" t="s">
        <v>38</v>
      </c>
      <c r="E4" s="20">
        <v>49</v>
      </c>
      <c r="F4" s="20">
        <v>50</v>
      </c>
      <c r="G4" s="20" t="s">
        <v>217</v>
      </c>
      <c r="H4" s="20"/>
      <c r="I4" s="20">
        <v>49</v>
      </c>
      <c r="J4" s="20">
        <v>50</v>
      </c>
      <c r="K4" s="20"/>
      <c r="L4" s="20"/>
      <c r="M4" s="20"/>
      <c r="N4" s="13"/>
      <c r="O4" s="20"/>
      <c r="P4" s="20"/>
      <c r="Q4" s="58">
        <f>SUM(E4:P4)</f>
        <v>198</v>
      </c>
      <c r="R4" s="46">
        <v>0</v>
      </c>
      <c r="S4" s="26"/>
      <c r="T4" s="136"/>
      <c r="U4" s="85">
        <v>3</v>
      </c>
      <c r="V4" s="85">
        <v>2</v>
      </c>
      <c r="W4" s="85">
        <v>1</v>
      </c>
      <c r="X4" s="85">
        <v>37</v>
      </c>
      <c r="Y4" s="85">
        <v>2</v>
      </c>
      <c r="Z4" s="85">
        <v>1</v>
      </c>
      <c r="AA4" s="85">
        <v>5</v>
      </c>
      <c r="AB4" s="85"/>
      <c r="AC4" s="85"/>
      <c r="AD4" s="19"/>
      <c r="AE4" s="19"/>
      <c r="AF4" s="10"/>
      <c r="AG4" s="85">
        <f>SUM(U4:AF4)</f>
        <v>51</v>
      </c>
    </row>
    <row r="5" spans="1:33" ht="15.95" customHeight="1">
      <c r="A5" s="56">
        <v>2</v>
      </c>
      <c r="B5" s="70" t="s">
        <v>37</v>
      </c>
      <c r="C5" s="24">
        <v>1977</v>
      </c>
      <c r="D5" s="40" t="s">
        <v>38</v>
      </c>
      <c r="E5" s="20">
        <v>50</v>
      </c>
      <c r="F5" s="20"/>
      <c r="G5" s="20">
        <v>50</v>
      </c>
      <c r="H5" s="20">
        <v>47</v>
      </c>
      <c r="I5" s="20">
        <v>50</v>
      </c>
      <c r="J5" s="20"/>
      <c r="K5" s="20"/>
      <c r="L5" s="20"/>
      <c r="M5" s="20"/>
      <c r="N5" s="13"/>
      <c r="O5" s="20"/>
      <c r="P5" s="20"/>
      <c r="Q5" s="58">
        <f>SUM(E5:P5)</f>
        <v>197</v>
      </c>
      <c r="R5" s="46">
        <v>0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ht="15.95" customHeight="1">
      <c r="A6" s="56">
        <v>3</v>
      </c>
      <c r="B6" s="54" t="s">
        <v>218</v>
      </c>
      <c r="C6" s="27">
        <v>1996</v>
      </c>
      <c r="D6" s="40" t="s">
        <v>219</v>
      </c>
      <c r="E6" s="20"/>
      <c r="F6" s="20"/>
      <c r="G6" s="20"/>
      <c r="H6" s="20">
        <v>50</v>
      </c>
      <c r="I6" s="20"/>
      <c r="J6" s="20"/>
      <c r="K6" s="20">
        <v>48</v>
      </c>
      <c r="L6" s="20"/>
      <c r="M6" s="20"/>
      <c r="N6" s="13"/>
      <c r="O6" s="20"/>
      <c r="P6" s="20"/>
      <c r="Q6" s="58">
        <f>SUM(E6:P6)</f>
        <v>98</v>
      </c>
      <c r="R6" s="45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15.95" customHeight="1">
      <c r="A7" s="56">
        <v>4</v>
      </c>
      <c r="B7" s="55" t="s">
        <v>356</v>
      </c>
      <c r="C7" s="19">
        <v>1996</v>
      </c>
      <c r="D7" s="4" t="s">
        <v>353</v>
      </c>
      <c r="E7" s="20"/>
      <c r="F7" s="20"/>
      <c r="G7" s="20"/>
      <c r="H7" s="20"/>
      <c r="I7" s="20"/>
      <c r="J7" s="20"/>
      <c r="K7" s="20">
        <v>50</v>
      </c>
      <c r="L7" s="20"/>
      <c r="M7" s="20"/>
      <c r="N7" s="13"/>
      <c r="O7" s="20"/>
      <c r="P7" s="20"/>
      <c r="Q7" s="58">
        <f>SUM(E7:P7)</f>
        <v>50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ht="15.95" customHeight="1">
      <c r="A8" s="56">
        <v>5</v>
      </c>
      <c r="B8" s="54" t="s">
        <v>220</v>
      </c>
      <c r="C8" s="27">
        <v>1997</v>
      </c>
      <c r="D8" s="10" t="s">
        <v>166</v>
      </c>
      <c r="E8" s="20"/>
      <c r="F8" s="20"/>
      <c r="G8" s="20"/>
      <c r="H8" s="20">
        <v>49</v>
      </c>
      <c r="I8" s="20"/>
      <c r="J8" s="20"/>
      <c r="K8" s="20"/>
      <c r="L8" s="20"/>
      <c r="M8" s="20"/>
      <c r="N8" s="13"/>
      <c r="O8" s="20"/>
      <c r="P8" s="20"/>
      <c r="Q8" s="58">
        <f>SUM(E8:P8)</f>
        <v>49</v>
      </c>
      <c r="R8" s="4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15.95" customHeight="1">
      <c r="A9" s="56">
        <v>6</v>
      </c>
      <c r="B9" s="70" t="s">
        <v>221</v>
      </c>
      <c r="C9" s="24">
        <v>1991</v>
      </c>
      <c r="D9" s="40" t="s">
        <v>219</v>
      </c>
      <c r="E9" s="20"/>
      <c r="F9" s="20"/>
      <c r="G9" s="20"/>
      <c r="H9" s="20">
        <v>48</v>
      </c>
      <c r="I9" s="20"/>
      <c r="J9" s="20"/>
      <c r="K9" s="20"/>
      <c r="L9" s="20"/>
      <c r="M9" s="20"/>
      <c r="N9" s="13"/>
      <c r="O9" s="20"/>
      <c r="P9" s="20"/>
      <c r="Q9" s="58">
        <f>SUM(E9:P9)</f>
        <v>48</v>
      </c>
      <c r="R9" s="46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ht="15.95" customHeight="1">
      <c r="A10" s="56">
        <v>7</v>
      </c>
      <c r="B10" s="55" t="s">
        <v>358</v>
      </c>
      <c r="C10" s="19">
        <v>1978</v>
      </c>
      <c r="D10" s="5" t="s">
        <v>357</v>
      </c>
      <c r="E10" s="20"/>
      <c r="F10" s="20"/>
      <c r="G10" s="20"/>
      <c r="H10" s="20"/>
      <c r="I10" s="20"/>
      <c r="J10" s="20"/>
      <c r="K10" s="20">
        <v>48</v>
      </c>
      <c r="L10" s="20"/>
      <c r="M10" s="20"/>
      <c r="N10" s="13"/>
      <c r="O10" s="20"/>
      <c r="P10" s="20"/>
      <c r="Q10" s="58">
        <f>SUM(E10:P10)</f>
        <v>48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5.95" customHeight="1">
      <c r="A11" s="56">
        <v>8</v>
      </c>
      <c r="B11" s="55" t="s">
        <v>222</v>
      </c>
      <c r="C11" s="17">
        <v>1975</v>
      </c>
      <c r="D11" s="5" t="s">
        <v>223</v>
      </c>
      <c r="E11" s="20"/>
      <c r="F11" s="20"/>
      <c r="G11" s="20"/>
      <c r="H11" s="20">
        <v>46</v>
      </c>
      <c r="I11" s="20"/>
      <c r="J11" s="20"/>
      <c r="K11" s="20"/>
      <c r="L11" s="20"/>
      <c r="M11" s="20"/>
      <c r="N11" s="13"/>
      <c r="O11" s="20"/>
      <c r="P11" s="20"/>
      <c r="Q11" s="58">
        <f>SUM(E11:P11)</f>
        <v>46</v>
      </c>
      <c r="R11" s="46">
        <v>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.95" customHeight="1">
      <c r="A12" s="56">
        <v>9</v>
      </c>
      <c r="B12" s="54" t="s">
        <v>224</v>
      </c>
      <c r="C12" s="27">
        <v>1976</v>
      </c>
      <c r="D12" s="9" t="s">
        <v>223</v>
      </c>
      <c r="E12" s="20"/>
      <c r="F12" s="20"/>
      <c r="G12" s="20"/>
      <c r="H12" s="20">
        <v>45</v>
      </c>
      <c r="I12" s="20"/>
      <c r="J12" s="20"/>
      <c r="K12" s="20"/>
      <c r="L12" s="20"/>
      <c r="M12" s="20"/>
      <c r="N12" s="13"/>
      <c r="O12" s="20"/>
      <c r="P12" s="20"/>
      <c r="Q12" s="58">
        <f>SUM(E12:P12)</f>
        <v>45</v>
      </c>
      <c r="R12" s="46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.95" customHeight="1">
      <c r="A13" s="36">
        <v>10</v>
      </c>
      <c r="B13" s="71" t="s">
        <v>225</v>
      </c>
      <c r="C13" s="19">
        <v>1987</v>
      </c>
      <c r="D13" s="165" t="s">
        <v>226</v>
      </c>
      <c r="E13" s="14"/>
      <c r="F13" s="14"/>
      <c r="G13" s="14"/>
      <c r="H13" s="14">
        <v>44</v>
      </c>
      <c r="I13" s="14"/>
      <c r="J13" s="14"/>
      <c r="K13" s="14"/>
      <c r="L13" s="14"/>
      <c r="M13" s="14"/>
      <c r="N13" s="79"/>
      <c r="O13" s="14"/>
      <c r="P13" s="14"/>
      <c r="Q13" s="58">
        <f>SUM(E13:P13)</f>
        <v>44</v>
      </c>
      <c r="R13" s="45">
        <v>0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15.95" customHeight="1">
      <c r="A14" s="36">
        <v>11</v>
      </c>
      <c r="B14" s="55" t="s">
        <v>227</v>
      </c>
      <c r="C14" s="29">
        <v>1990</v>
      </c>
      <c r="D14" s="60" t="s">
        <v>159</v>
      </c>
      <c r="E14" s="14"/>
      <c r="F14" s="14"/>
      <c r="G14" s="14"/>
      <c r="H14" s="14">
        <v>43</v>
      </c>
      <c r="I14" s="14"/>
      <c r="J14" s="14"/>
      <c r="K14" s="14"/>
      <c r="L14" s="14"/>
      <c r="M14" s="14"/>
      <c r="N14" s="79"/>
      <c r="O14" s="14"/>
      <c r="P14" s="14"/>
      <c r="Q14" s="58">
        <f>SUM(E14:P14)</f>
        <v>43</v>
      </c>
      <c r="R14" s="45">
        <v>0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15.95" customHeight="1">
      <c r="A15" s="36">
        <v>12</v>
      </c>
      <c r="B15" s="55" t="s">
        <v>228</v>
      </c>
      <c r="C15" s="19">
        <v>1997</v>
      </c>
      <c r="D15" s="60" t="s">
        <v>219</v>
      </c>
      <c r="E15" s="14"/>
      <c r="F15" s="14"/>
      <c r="G15" s="14"/>
      <c r="H15" s="14">
        <v>42</v>
      </c>
      <c r="I15" s="14"/>
      <c r="J15" s="14"/>
      <c r="K15" s="14"/>
      <c r="L15" s="14"/>
      <c r="M15" s="14"/>
      <c r="N15" s="79"/>
      <c r="O15" s="14"/>
      <c r="P15" s="14"/>
      <c r="Q15" s="58">
        <f>SUM(E15:P15)</f>
        <v>42</v>
      </c>
      <c r="R15" s="45">
        <v>0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15.95" customHeight="1">
      <c r="A16" s="36">
        <v>13</v>
      </c>
      <c r="B16" s="55" t="s">
        <v>229</v>
      </c>
      <c r="C16" s="19">
        <v>1979</v>
      </c>
      <c r="D16" s="60" t="s">
        <v>230</v>
      </c>
      <c r="E16" s="14"/>
      <c r="F16" s="14"/>
      <c r="G16" s="14"/>
      <c r="H16" s="14">
        <v>41</v>
      </c>
      <c r="I16" s="14"/>
      <c r="J16" s="14"/>
      <c r="K16" s="14"/>
      <c r="L16" s="14"/>
      <c r="M16" s="14"/>
      <c r="N16" s="79"/>
      <c r="O16" s="14"/>
      <c r="P16" s="14"/>
      <c r="Q16" s="58">
        <f>SUM(E16:P16)</f>
        <v>41</v>
      </c>
      <c r="R16" s="45">
        <v>0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ht="15.95" customHeight="1">
      <c r="A17" s="36">
        <v>14</v>
      </c>
      <c r="B17" s="55" t="s">
        <v>231</v>
      </c>
      <c r="C17" s="19">
        <v>1978</v>
      </c>
      <c r="D17" s="60" t="s">
        <v>232</v>
      </c>
      <c r="E17" s="14"/>
      <c r="F17" s="14"/>
      <c r="G17" s="14"/>
      <c r="H17" s="14">
        <v>40</v>
      </c>
      <c r="I17" s="14"/>
      <c r="J17" s="14"/>
      <c r="K17" s="14"/>
      <c r="L17" s="14"/>
      <c r="M17" s="14"/>
      <c r="N17" s="79"/>
      <c r="O17" s="14"/>
      <c r="P17" s="14"/>
      <c r="Q17" s="58">
        <f>SUM(E17:P17)</f>
        <v>40</v>
      </c>
      <c r="R17" s="45">
        <v>0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ht="15.95" customHeight="1">
      <c r="A18" s="36">
        <v>15</v>
      </c>
      <c r="B18" s="55" t="s">
        <v>233</v>
      </c>
      <c r="C18" s="19">
        <v>1971</v>
      </c>
      <c r="D18" s="60" t="s">
        <v>163</v>
      </c>
      <c r="E18" s="14"/>
      <c r="F18" s="14"/>
      <c r="G18" s="14"/>
      <c r="H18" s="14">
        <v>39</v>
      </c>
      <c r="I18" s="14"/>
      <c r="J18" s="14"/>
      <c r="K18" s="14"/>
      <c r="L18" s="14"/>
      <c r="M18" s="14"/>
      <c r="N18" s="79"/>
      <c r="O18" s="14"/>
      <c r="P18" s="14"/>
      <c r="Q18" s="58">
        <f>SUM(E18:P18)</f>
        <v>39</v>
      </c>
      <c r="R18" s="45">
        <v>0</v>
      </c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ht="15.95" customHeight="1">
      <c r="A19" s="36">
        <v>16</v>
      </c>
      <c r="B19" s="55" t="s">
        <v>234</v>
      </c>
      <c r="C19" s="19">
        <v>1997</v>
      </c>
      <c r="D19" s="60" t="s">
        <v>235</v>
      </c>
      <c r="E19" s="14"/>
      <c r="F19" s="14"/>
      <c r="G19" s="14"/>
      <c r="H19" s="14">
        <v>38</v>
      </c>
      <c r="I19" s="14"/>
      <c r="J19" s="14"/>
      <c r="K19" s="14"/>
      <c r="L19" s="14"/>
      <c r="M19" s="14"/>
      <c r="N19" s="79"/>
      <c r="O19" s="14"/>
      <c r="P19" s="14"/>
      <c r="Q19" s="58">
        <f>SUM(E19:P19)</f>
        <v>38</v>
      </c>
      <c r="R19" s="45">
        <v>0</v>
      </c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ht="15.95" customHeight="1">
      <c r="A20" s="36">
        <v>17</v>
      </c>
      <c r="B20" s="55" t="s">
        <v>236</v>
      </c>
      <c r="C20" s="19">
        <v>1995</v>
      </c>
      <c r="D20" s="60" t="s">
        <v>237</v>
      </c>
      <c r="E20" s="14"/>
      <c r="F20" s="14"/>
      <c r="G20" s="14"/>
      <c r="H20" s="14">
        <v>37</v>
      </c>
      <c r="I20" s="14"/>
      <c r="J20" s="14"/>
      <c r="K20" s="14"/>
      <c r="L20" s="14"/>
      <c r="M20" s="14"/>
      <c r="N20" s="79"/>
      <c r="O20" s="14"/>
      <c r="P20" s="14"/>
      <c r="Q20" s="58">
        <f>SUM(E20:P20)</f>
        <v>37</v>
      </c>
      <c r="R20" s="45">
        <v>0</v>
      </c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ht="15.95" customHeight="1">
      <c r="A21" s="36">
        <v>18</v>
      </c>
      <c r="B21" s="55" t="s">
        <v>239</v>
      </c>
      <c r="C21" s="19">
        <v>1995</v>
      </c>
      <c r="D21" s="60" t="s">
        <v>166</v>
      </c>
      <c r="E21" s="14"/>
      <c r="F21" s="14"/>
      <c r="G21" s="14"/>
      <c r="H21" s="14">
        <v>36</v>
      </c>
      <c r="I21" s="14"/>
      <c r="J21" s="14"/>
      <c r="K21" s="14"/>
      <c r="L21" s="14"/>
      <c r="M21" s="14"/>
      <c r="N21" s="79"/>
      <c r="O21" s="14"/>
      <c r="P21" s="14"/>
      <c r="Q21" s="58">
        <f>SUM(E21:P21)</f>
        <v>36</v>
      </c>
      <c r="R21" s="45">
        <v>0</v>
      </c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ht="15.95" customHeight="1">
      <c r="A22" s="36">
        <v>19</v>
      </c>
      <c r="B22" s="55" t="s">
        <v>238</v>
      </c>
      <c r="C22" s="19">
        <v>1985</v>
      </c>
      <c r="D22" s="60" t="s">
        <v>52</v>
      </c>
      <c r="E22" s="14"/>
      <c r="F22" s="14"/>
      <c r="G22" s="14"/>
      <c r="H22" s="14">
        <v>35</v>
      </c>
      <c r="I22" s="14"/>
      <c r="J22" s="14"/>
      <c r="K22" s="14"/>
      <c r="L22" s="14"/>
      <c r="M22" s="14"/>
      <c r="N22" s="79"/>
      <c r="O22" s="14"/>
      <c r="P22" s="14"/>
      <c r="Q22" s="58">
        <f>SUM(E22:P22)</f>
        <v>35</v>
      </c>
      <c r="R22" s="45">
        <v>0</v>
      </c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ht="15.95" customHeight="1">
      <c r="A23" s="36">
        <v>20</v>
      </c>
      <c r="B23" s="55" t="s">
        <v>240</v>
      </c>
      <c r="C23" s="19">
        <v>1971</v>
      </c>
      <c r="D23" s="60" t="s">
        <v>241</v>
      </c>
      <c r="E23" s="14"/>
      <c r="F23" s="14"/>
      <c r="G23" s="14"/>
      <c r="H23" s="14">
        <v>34</v>
      </c>
      <c r="I23" s="14"/>
      <c r="J23" s="14"/>
      <c r="K23" s="14"/>
      <c r="L23" s="14"/>
      <c r="M23" s="14"/>
      <c r="N23" s="79"/>
      <c r="O23" s="14"/>
      <c r="P23" s="14"/>
      <c r="Q23" s="58">
        <f>SUM(E23:P23)</f>
        <v>34</v>
      </c>
      <c r="R23" s="45">
        <v>0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ht="15.95" customHeight="1">
      <c r="A24" s="36">
        <v>21</v>
      </c>
      <c r="B24" s="55" t="s">
        <v>242</v>
      </c>
      <c r="C24" s="19">
        <v>1993</v>
      </c>
      <c r="D24" s="60" t="s">
        <v>202</v>
      </c>
      <c r="E24" s="14"/>
      <c r="F24" s="14"/>
      <c r="G24" s="14"/>
      <c r="H24" s="14">
        <v>33</v>
      </c>
      <c r="I24" s="14"/>
      <c r="J24" s="14"/>
      <c r="K24" s="14"/>
      <c r="L24" s="14"/>
      <c r="M24" s="14"/>
      <c r="N24" s="79"/>
      <c r="O24" s="14"/>
      <c r="P24" s="14"/>
      <c r="Q24" s="58">
        <f>SUM(E24:P24)</f>
        <v>33</v>
      </c>
      <c r="R24" s="45">
        <v>0</v>
      </c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ht="15.95" customHeight="1">
      <c r="A25" s="36">
        <v>22</v>
      </c>
      <c r="B25" s="55" t="s">
        <v>243</v>
      </c>
      <c r="C25" s="19">
        <v>1996</v>
      </c>
      <c r="D25" s="60" t="s">
        <v>202</v>
      </c>
      <c r="E25" s="14"/>
      <c r="F25" s="14"/>
      <c r="G25" s="14"/>
      <c r="H25" s="14">
        <v>32</v>
      </c>
      <c r="I25" s="14"/>
      <c r="J25" s="14"/>
      <c r="K25" s="14"/>
      <c r="L25" s="14"/>
      <c r="M25" s="14"/>
      <c r="N25" s="79"/>
      <c r="O25" s="14"/>
      <c r="P25" s="14"/>
      <c r="Q25" s="58">
        <f>SUM(E25:P25)</f>
        <v>32</v>
      </c>
      <c r="R25" s="45">
        <v>0</v>
      </c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ht="15.95" customHeight="1">
      <c r="A26" s="36">
        <v>23</v>
      </c>
      <c r="B26" s="55" t="s">
        <v>244</v>
      </c>
      <c r="C26" s="19">
        <v>1989</v>
      </c>
      <c r="D26" s="60" t="s">
        <v>245</v>
      </c>
      <c r="E26" s="14"/>
      <c r="F26" s="14"/>
      <c r="G26" s="14"/>
      <c r="H26" s="14">
        <v>31</v>
      </c>
      <c r="I26" s="14"/>
      <c r="J26" s="14"/>
      <c r="K26" s="14"/>
      <c r="L26" s="14"/>
      <c r="M26" s="14"/>
      <c r="N26" s="79"/>
      <c r="O26" s="14"/>
      <c r="P26" s="14"/>
      <c r="Q26" s="58">
        <f>SUM(E26:P26)</f>
        <v>31</v>
      </c>
      <c r="R26" s="45">
        <v>0</v>
      </c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  <row r="27" spans="1:33" ht="15.95" customHeight="1">
      <c r="A27" s="36">
        <v>24</v>
      </c>
      <c r="B27" s="55" t="s">
        <v>246</v>
      </c>
      <c r="C27" s="19">
        <v>1984</v>
      </c>
      <c r="D27" s="60" t="s">
        <v>226</v>
      </c>
      <c r="E27" s="14"/>
      <c r="F27" s="14"/>
      <c r="G27" s="14"/>
      <c r="H27" s="14">
        <v>30</v>
      </c>
      <c r="I27" s="14"/>
      <c r="J27" s="14"/>
      <c r="K27" s="14"/>
      <c r="L27" s="14"/>
      <c r="M27" s="14"/>
      <c r="N27" s="79"/>
      <c r="O27" s="14"/>
      <c r="P27" s="14"/>
      <c r="Q27" s="58">
        <f>SUM(E27:P27)</f>
        <v>30</v>
      </c>
      <c r="R27" s="45">
        <v>0</v>
      </c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</row>
    <row r="28" spans="1:33" ht="15.95" customHeight="1">
      <c r="A28" s="36">
        <v>25</v>
      </c>
      <c r="B28" s="55" t="s">
        <v>247</v>
      </c>
      <c r="C28" s="19">
        <v>1983</v>
      </c>
      <c r="D28" s="60" t="s">
        <v>113</v>
      </c>
      <c r="E28" s="14"/>
      <c r="F28" s="14"/>
      <c r="G28" s="14"/>
      <c r="H28" s="14">
        <v>29</v>
      </c>
      <c r="I28" s="14"/>
      <c r="J28" s="14"/>
      <c r="K28" s="14"/>
      <c r="L28" s="14"/>
      <c r="M28" s="14"/>
      <c r="N28" s="79"/>
      <c r="O28" s="14"/>
      <c r="P28" s="14"/>
      <c r="Q28" s="58">
        <f>SUM(E28:P28)</f>
        <v>29</v>
      </c>
      <c r="R28" s="45">
        <v>0</v>
      </c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</row>
    <row r="29" spans="1:33" ht="15.95" customHeight="1">
      <c r="A29" s="36">
        <v>26</v>
      </c>
      <c r="B29" s="55" t="s">
        <v>248</v>
      </c>
      <c r="C29" s="19">
        <v>1990</v>
      </c>
      <c r="D29" s="60" t="s">
        <v>168</v>
      </c>
      <c r="E29" s="14"/>
      <c r="F29" s="14"/>
      <c r="G29" s="14"/>
      <c r="H29" s="14">
        <v>28</v>
      </c>
      <c r="I29" s="14"/>
      <c r="J29" s="14"/>
      <c r="K29" s="14"/>
      <c r="L29" s="14"/>
      <c r="M29" s="14"/>
      <c r="N29" s="79"/>
      <c r="O29" s="14"/>
      <c r="P29" s="14"/>
      <c r="Q29" s="58">
        <f>SUM(E29:P29)</f>
        <v>28</v>
      </c>
      <c r="R29" s="45">
        <v>0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</row>
    <row r="30" spans="1:33" ht="15.95" customHeight="1">
      <c r="A30" s="36">
        <v>27</v>
      </c>
      <c r="B30" s="55" t="s">
        <v>249</v>
      </c>
      <c r="C30" s="19">
        <v>1992</v>
      </c>
      <c r="D30" s="60" t="s">
        <v>121</v>
      </c>
      <c r="E30" s="14"/>
      <c r="F30" s="14"/>
      <c r="G30" s="14"/>
      <c r="H30" s="14">
        <v>27</v>
      </c>
      <c r="I30" s="14"/>
      <c r="J30" s="14"/>
      <c r="K30" s="14"/>
      <c r="L30" s="14"/>
      <c r="M30" s="14"/>
      <c r="N30" s="79"/>
      <c r="O30" s="14"/>
      <c r="P30" s="14"/>
      <c r="Q30" s="58">
        <f>SUM(E30:P30)</f>
        <v>27</v>
      </c>
      <c r="R30" s="45">
        <v>0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3" ht="15.95" customHeight="1">
      <c r="A31" s="36">
        <v>28</v>
      </c>
      <c r="B31" s="55" t="s">
        <v>250</v>
      </c>
      <c r="C31" s="19">
        <v>1987</v>
      </c>
      <c r="D31" s="60" t="s">
        <v>38</v>
      </c>
      <c r="E31" s="14"/>
      <c r="F31" s="14"/>
      <c r="G31" s="14"/>
      <c r="H31" s="14">
        <v>26</v>
      </c>
      <c r="I31" s="14"/>
      <c r="J31" s="14"/>
      <c r="K31" s="14"/>
      <c r="L31" s="14"/>
      <c r="M31" s="14"/>
      <c r="N31" s="79"/>
      <c r="O31" s="14"/>
      <c r="P31" s="14"/>
      <c r="Q31" s="58">
        <f>SUM(E31:P31)</f>
        <v>26</v>
      </c>
      <c r="R31" s="45">
        <v>0</v>
      </c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</row>
    <row r="32" spans="1:33" ht="15.95" customHeight="1">
      <c r="A32" s="36">
        <v>29</v>
      </c>
      <c r="B32" s="55" t="s">
        <v>251</v>
      </c>
      <c r="C32" s="19">
        <v>1989</v>
      </c>
      <c r="D32" s="60" t="s">
        <v>121</v>
      </c>
      <c r="E32" s="14"/>
      <c r="F32" s="14"/>
      <c r="G32" s="14"/>
      <c r="H32" s="14">
        <v>25</v>
      </c>
      <c r="I32" s="14"/>
      <c r="J32" s="14"/>
      <c r="K32" s="14"/>
      <c r="L32" s="14"/>
      <c r="M32" s="14"/>
      <c r="N32" s="79"/>
      <c r="O32" s="14"/>
      <c r="P32" s="14"/>
      <c r="Q32" s="58">
        <f>SUM(E32:P32)</f>
        <v>25</v>
      </c>
      <c r="R32" s="45">
        <v>0</v>
      </c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</row>
    <row r="33" spans="1:33" ht="15.95" customHeight="1">
      <c r="A33" s="36">
        <v>30</v>
      </c>
      <c r="B33" s="55" t="s">
        <v>252</v>
      </c>
      <c r="C33" s="19">
        <v>1992</v>
      </c>
      <c r="D33" s="5" t="s">
        <v>168</v>
      </c>
      <c r="E33" s="14"/>
      <c r="F33" s="14"/>
      <c r="G33" s="14"/>
      <c r="H33" s="14">
        <v>24</v>
      </c>
      <c r="I33" s="14"/>
      <c r="J33" s="14"/>
      <c r="K33" s="14"/>
      <c r="L33" s="14"/>
      <c r="M33" s="14"/>
      <c r="N33" s="79"/>
      <c r="O33" s="14"/>
      <c r="P33" s="14"/>
      <c r="Q33" s="58">
        <f>SUM(E33:P33)</f>
        <v>24</v>
      </c>
      <c r="R33" s="45">
        <v>0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</row>
    <row r="34" spans="1:33" ht="15.95" customHeight="1">
      <c r="A34" s="36">
        <v>31</v>
      </c>
      <c r="B34" s="55" t="s">
        <v>253</v>
      </c>
      <c r="C34" s="19">
        <v>1999</v>
      </c>
      <c r="D34" s="60" t="s">
        <v>202</v>
      </c>
      <c r="E34" s="14"/>
      <c r="F34" s="14"/>
      <c r="G34" s="14"/>
      <c r="H34" s="14" t="s">
        <v>109</v>
      </c>
      <c r="I34" s="14"/>
      <c r="J34" s="14"/>
      <c r="K34" s="14"/>
      <c r="L34" s="14"/>
      <c r="M34" s="14"/>
      <c r="N34" s="79"/>
      <c r="O34" s="14"/>
      <c r="P34" s="14"/>
      <c r="Q34" s="58">
        <f>SUM(E34:P34)</f>
        <v>0</v>
      </c>
      <c r="R34" s="45">
        <v>0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</row>
    <row r="35" spans="1:33" ht="20.100000000000001" customHeight="1">
      <c r="A35" s="61"/>
      <c r="B35" s="62"/>
      <c r="C35" s="50"/>
      <c r="D35" s="62"/>
      <c r="E35" s="51"/>
      <c r="F35" s="51"/>
      <c r="G35" s="51"/>
      <c r="H35" s="51"/>
      <c r="I35" s="51"/>
      <c r="J35" s="51"/>
      <c r="K35" s="51"/>
      <c r="L35" s="51"/>
      <c r="M35" s="51"/>
      <c r="N35" s="63"/>
      <c r="O35" s="51"/>
      <c r="P35" s="51"/>
      <c r="Q35" s="62"/>
      <c r="R35" s="6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3" ht="72" customHeight="1">
      <c r="A36" s="28"/>
      <c r="B36" s="117" t="s">
        <v>74</v>
      </c>
      <c r="C36" s="118"/>
      <c r="D36" s="119"/>
      <c r="E36" s="120" t="s">
        <v>35</v>
      </c>
      <c r="F36" s="120" t="s">
        <v>2</v>
      </c>
      <c r="G36" s="120" t="s">
        <v>7</v>
      </c>
      <c r="H36" s="120" t="s">
        <v>3</v>
      </c>
      <c r="I36" s="120" t="s">
        <v>8</v>
      </c>
      <c r="J36" s="120" t="s">
        <v>6</v>
      </c>
      <c r="K36" s="120" t="s">
        <v>5</v>
      </c>
      <c r="L36" s="120" t="s">
        <v>4</v>
      </c>
      <c r="M36" s="120" t="s">
        <v>54</v>
      </c>
      <c r="N36" s="122" t="s">
        <v>104</v>
      </c>
      <c r="O36" s="122" t="s">
        <v>105</v>
      </c>
      <c r="P36" s="122" t="s">
        <v>106</v>
      </c>
      <c r="Q36" s="124" t="s">
        <v>9</v>
      </c>
      <c r="R36" s="127" t="s">
        <v>301</v>
      </c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5.75">
      <c r="A37" s="28"/>
      <c r="B37" s="108" t="s">
        <v>0</v>
      </c>
      <c r="C37" s="109"/>
      <c r="D37" s="110"/>
      <c r="E37" s="121"/>
      <c r="F37" s="121"/>
      <c r="G37" s="121"/>
      <c r="H37" s="121"/>
      <c r="I37" s="121"/>
      <c r="J37" s="121"/>
      <c r="K37" s="121"/>
      <c r="L37" s="121"/>
      <c r="M37" s="121"/>
      <c r="N37" s="123"/>
      <c r="O37" s="123"/>
      <c r="P37" s="123"/>
      <c r="Q37" s="125"/>
      <c r="R37" s="12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5.75">
      <c r="A38" s="33"/>
      <c r="B38" s="111" t="s">
        <v>119</v>
      </c>
      <c r="C38" s="112"/>
      <c r="D38" s="113"/>
      <c r="E38" s="57">
        <v>1</v>
      </c>
      <c r="F38" s="57">
        <v>2</v>
      </c>
      <c r="G38" s="57">
        <v>3</v>
      </c>
      <c r="H38" s="57">
        <v>4</v>
      </c>
      <c r="I38" s="57">
        <v>5</v>
      </c>
      <c r="J38" s="57">
        <v>6</v>
      </c>
      <c r="K38" s="57">
        <v>7</v>
      </c>
      <c r="L38" s="57">
        <v>8</v>
      </c>
      <c r="M38" s="57">
        <v>9</v>
      </c>
      <c r="N38" s="57">
        <v>10</v>
      </c>
      <c r="O38" s="57">
        <v>11</v>
      </c>
      <c r="P38" s="57">
        <v>12</v>
      </c>
      <c r="Q38" s="126"/>
      <c r="R38" s="12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5.75">
      <c r="A39" s="84">
        <v>1</v>
      </c>
      <c r="B39" s="42" t="s">
        <v>51</v>
      </c>
      <c r="C39" s="24">
        <v>1987</v>
      </c>
      <c r="D39" s="42" t="s">
        <v>52</v>
      </c>
      <c r="E39" s="20">
        <v>50</v>
      </c>
      <c r="F39" s="20"/>
      <c r="G39" s="86"/>
      <c r="H39" s="20">
        <v>48</v>
      </c>
      <c r="I39" s="86"/>
      <c r="J39" s="86"/>
      <c r="K39" s="20"/>
      <c r="L39" s="20"/>
      <c r="M39" s="20"/>
      <c r="N39" s="13"/>
      <c r="O39" s="20"/>
      <c r="P39" s="20"/>
      <c r="Q39" s="58">
        <f>SUM(E39:P39)</f>
        <v>98</v>
      </c>
      <c r="R39" s="46">
        <v>0</v>
      </c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5.75">
      <c r="A40" s="36">
        <v>2</v>
      </c>
      <c r="B40" s="42" t="s">
        <v>92</v>
      </c>
      <c r="C40" s="24">
        <v>1998</v>
      </c>
      <c r="D40" s="42" t="s">
        <v>207</v>
      </c>
      <c r="E40" s="20"/>
      <c r="F40" s="20">
        <v>50</v>
      </c>
      <c r="G40" s="86"/>
      <c r="H40" s="20">
        <v>45</v>
      </c>
      <c r="I40" s="86"/>
      <c r="J40" s="86"/>
      <c r="K40" s="20"/>
      <c r="L40" s="20"/>
      <c r="M40" s="20"/>
      <c r="N40" s="13"/>
      <c r="O40" s="20"/>
      <c r="P40" s="20"/>
      <c r="Q40" s="58">
        <f>SUM(E40:P40)</f>
        <v>95</v>
      </c>
      <c r="R40" s="46">
        <f>SUM(I40:P40)</f>
        <v>0</v>
      </c>
    </row>
    <row r="41" spans="1:33" ht="15.75">
      <c r="A41" s="80">
        <v>3</v>
      </c>
      <c r="B41" s="10" t="s">
        <v>197</v>
      </c>
      <c r="C41" s="19">
        <v>1995</v>
      </c>
      <c r="D41" s="10" t="s">
        <v>140</v>
      </c>
      <c r="E41" s="20"/>
      <c r="F41" s="20"/>
      <c r="G41" s="86"/>
      <c r="H41" s="20">
        <v>50</v>
      </c>
      <c r="I41" s="86"/>
      <c r="J41" s="86"/>
      <c r="K41" s="20"/>
      <c r="L41" s="20"/>
      <c r="M41" s="20"/>
      <c r="N41" s="13"/>
      <c r="O41" s="20"/>
      <c r="P41" s="20"/>
      <c r="Q41" s="58">
        <f>SUM(E41:P41)</f>
        <v>50</v>
      </c>
      <c r="R41" s="45">
        <v>0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>
      <c r="A42" s="80">
        <v>4</v>
      </c>
      <c r="B42" s="9" t="s">
        <v>352</v>
      </c>
      <c r="C42" s="9">
        <v>1988</v>
      </c>
      <c r="D42" s="4" t="s">
        <v>353</v>
      </c>
      <c r="E42" s="20"/>
      <c r="F42" s="20"/>
      <c r="G42" s="86"/>
      <c r="H42" s="20"/>
      <c r="I42" s="86"/>
      <c r="J42" s="86"/>
      <c r="K42" s="20">
        <v>50</v>
      </c>
      <c r="L42" s="20"/>
      <c r="M42" s="20"/>
      <c r="N42" s="13"/>
      <c r="O42" s="20"/>
      <c r="P42" s="20"/>
      <c r="Q42" s="58">
        <f>SUM(E42:P42)</f>
        <v>50</v>
      </c>
      <c r="R42" s="46">
        <v>0</v>
      </c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>
      <c r="A43" s="80">
        <v>5</v>
      </c>
      <c r="B43" s="9" t="s">
        <v>198</v>
      </c>
      <c r="C43" s="27">
        <v>1991</v>
      </c>
      <c r="D43" s="40" t="s">
        <v>172</v>
      </c>
      <c r="E43" s="20"/>
      <c r="F43" s="20"/>
      <c r="G43" s="86"/>
      <c r="H43" s="20">
        <v>49</v>
      </c>
      <c r="I43" s="86"/>
      <c r="J43" s="86"/>
      <c r="K43" s="20"/>
      <c r="L43" s="20"/>
      <c r="M43" s="20"/>
      <c r="N43" s="13"/>
      <c r="O43" s="20"/>
      <c r="P43" s="20"/>
      <c r="Q43" s="58">
        <f>SUM(E43:P43)</f>
        <v>49</v>
      </c>
      <c r="R43" s="46">
        <v>0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>
      <c r="A44" s="80">
        <v>6</v>
      </c>
      <c r="B44" s="9" t="s">
        <v>354</v>
      </c>
      <c r="C44" s="9">
        <v>1982</v>
      </c>
      <c r="D44" s="4" t="s">
        <v>355</v>
      </c>
      <c r="E44" s="20"/>
      <c r="F44" s="20"/>
      <c r="G44" s="86"/>
      <c r="H44" s="20"/>
      <c r="I44" s="86"/>
      <c r="J44" s="86"/>
      <c r="K44" s="20">
        <v>49</v>
      </c>
      <c r="L44" s="20"/>
      <c r="M44" s="20"/>
      <c r="N44" s="13"/>
      <c r="O44" s="20"/>
      <c r="P44" s="20"/>
      <c r="Q44" s="58">
        <f>SUM(E44:P44)</f>
        <v>49</v>
      </c>
      <c r="R44" s="46">
        <v>0</v>
      </c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5.75">
      <c r="A45" s="80">
        <v>7</v>
      </c>
      <c r="B45" s="42" t="s">
        <v>199</v>
      </c>
      <c r="C45" s="24">
        <v>2000</v>
      </c>
      <c r="D45" s="9" t="s">
        <v>172</v>
      </c>
      <c r="E45" s="20"/>
      <c r="F45" s="20"/>
      <c r="G45" s="86"/>
      <c r="H45" s="20">
        <v>47</v>
      </c>
      <c r="I45" s="86"/>
      <c r="J45" s="86"/>
      <c r="K45" s="20"/>
      <c r="L45" s="20"/>
      <c r="M45" s="20"/>
      <c r="N45" s="13"/>
      <c r="O45" s="20"/>
      <c r="P45" s="20"/>
      <c r="Q45" s="58">
        <f>SUM(E45:P45)</f>
        <v>47</v>
      </c>
      <c r="R45" s="46">
        <v>0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5.75">
      <c r="A46" s="80">
        <v>8</v>
      </c>
      <c r="B46" s="9" t="s">
        <v>200</v>
      </c>
      <c r="C46" s="27">
        <v>1982</v>
      </c>
      <c r="D46" s="9" t="s">
        <v>190</v>
      </c>
      <c r="E46" s="20"/>
      <c r="F46" s="20"/>
      <c r="G46" s="86"/>
      <c r="H46" s="20">
        <v>46</v>
      </c>
      <c r="I46" s="86"/>
      <c r="J46" s="86"/>
      <c r="K46" s="20"/>
      <c r="L46" s="20"/>
      <c r="M46" s="20"/>
      <c r="N46" s="13"/>
      <c r="O46" s="20"/>
      <c r="P46" s="20"/>
      <c r="Q46" s="58">
        <f>SUM(E46:P46)</f>
        <v>46</v>
      </c>
      <c r="R46" s="46">
        <v>0</v>
      </c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5.75">
      <c r="A47" s="80">
        <v>9</v>
      </c>
      <c r="B47" s="5" t="s">
        <v>201</v>
      </c>
      <c r="C47" s="5">
        <v>1996</v>
      </c>
      <c r="D47" s="4" t="s">
        <v>202</v>
      </c>
      <c r="E47" s="14"/>
      <c r="F47" s="14"/>
      <c r="G47" s="87"/>
      <c r="H47" s="14">
        <v>44</v>
      </c>
      <c r="I47" s="86"/>
      <c r="J47" s="86"/>
      <c r="K47" s="20"/>
      <c r="L47" s="20"/>
      <c r="M47" s="20"/>
      <c r="N47" s="13"/>
      <c r="O47" s="20"/>
      <c r="P47" s="20"/>
      <c r="Q47" s="58">
        <f>SUM(E47:P47)</f>
        <v>44</v>
      </c>
      <c r="R47" s="46">
        <v>0</v>
      </c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5.75">
      <c r="A48" s="80">
        <v>10</v>
      </c>
      <c r="B48" s="9" t="s">
        <v>203</v>
      </c>
      <c r="C48" s="9">
        <v>1998</v>
      </c>
      <c r="D48" s="4" t="s">
        <v>204</v>
      </c>
      <c r="E48" s="14"/>
      <c r="F48" s="14"/>
      <c r="G48" s="87"/>
      <c r="H48" s="14">
        <v>43</v>
      </c>
      <c r="I48" s="87"/>
      <c r="J48" s="87"/>
      <c r="K48" s="14"/>
      <c r="L48" s="14"/>
      <c r="M48" s="14"/>
      <c r="N48" s="79"/>
      <c r="O48" s="14"/>
      <c r="P48" s="14"/>
      <c r="Q48" s="58">
        <f>SUM(E48:P48)</f>
        <v>43</v>
      </c>
      <c r="R48" s="45">
        <v>0</v>
      </c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5.75">
      <c r="A49" s="80">
        <v>11</v>
      </c>
      <c r="B49" s="9" t="s">
        <v>205</v>
      </c>
      <c r="C49" s="9">
        <v>1990</v>
      </c>
      <c r="D49" s="4" t="s">
        <v>206</v>
      </c>
      <c r="E49" s="14"/>
      <c r="F49" s="14"/>
      <c r="G49" s="87"/>
      <c r="H49" s="14">
        <v>42</v>
      </c>
      <c r="I49" s="87"/>
      <c r="J49" s="87"/>
      <c r="K49" s="14"/>
      <c r="L49" s="14"/>
      <c r="M49" s="14"/>
      <c r="N49" s="79"/>
      <c r="O49" s="14"/>
      <c r="P49" s="14"/>
      <c r="Q49" s="58">
        <f>SUM(E49:P49)</f>
        <v>42</v>
      </c>
      <c r="R49" s="45">
        <v>0</v>
      </c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ht="15.7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ht="15.7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ht="15.7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:33" ht="15.7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ht="15.7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ht="15.7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 ht="15.7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ht="15.7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ht="15.7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3" ht="15.7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 ht="15.7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3" ht="15.7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3" ht="15.7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ht="15.7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3" ht="15.7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ht="15.7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ht="15.7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ht="15.7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ht="15.7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ht="15.7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5.7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ht="15.7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ht="15.7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ht="15.7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ht="15.7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ht="15.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ht="15.7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ht="15.7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ht="15.7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ht="15.7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ht="15.75"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5:33" ht="15.75"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5:33" ht="15.75"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5:33" ht="15.75"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5:33" ht="15.75"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5:33" ht="15.75"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5:33" ht="15.75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5:33" ht="15.75"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5:33" ht="15.75"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5:33" ht="15.75"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5:33" ht="15.75"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5:33" ht="15.75"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5:33" ht="15.75"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5:33" ht="15.75"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5:33" ht="15.75"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5:33" ht="15.75"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5:33" ht="15.75"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5:33" ht="15.75"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5:33" ht="15.75"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5:33" ht="15.75"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5:33" ht="15.75"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5:33" ht="15.75"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5:33" ht="15.75"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5:33" ht="15.75"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5:33" ht="15.75"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5:33" ht="15.75"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5:33" ht="15.75"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5:33" ht="15.75"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5:33" ht="15.75"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5:33" ht="15.75"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5:33" ht="15.75"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5:33" ht="15.75"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5:33" ht="15.75"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9:33" ht="15.75"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9:33" ht="15.75"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9:33" ht="15.75"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19:33" ht="15.75"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19:33" ht="15.75"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19:33" ht="15.75"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19:33" ht="15.75"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19:33" ht="15.75"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19:33" ht="15.75"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19:33" ht="15.75"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19:33" ht="15.75"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19:33" ht="15.75"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19:33" ht="15.75"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19:33" ht="15.75"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19:33" ht="15.75"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19:33" ht="15.75"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19:33" ht="15.75"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19:33" ht="15.75"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19:33" ht="15.75"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19:33" ht="15.75"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19:33" ht="15.75"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19:33" ht="15.75"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19:33" ht="15.75"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19:33" ht="15.75"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19:33" ht="15.75"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19:33" ht="15.75"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 spans="19:33" ht="15.75"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</sheetData>
  <sortState ref="B39:Q49">
    <sortCondition descending="1" ref="Q39:Q49"/>
  </sortState>
  <mergeCells count="47">
    <mergeCell ref="H36:H37"/>
    <mergeCell ref="I36:I37"/>
    <mergeCell ref="N36:N37"/>
    <mergeCell ref="O36:O37"/>
    <mergeCell ref="P36:P37"/>
    <mergeCell ref="Q36:Q38"/>
    <mergeCell ref="R36:R38"/>
    <mergeCell ref="AD1:AD2"/>
    <mergeCell ref="AE1:AE2"/>
    <mergeCell ref="AF1:AF2"/>
    <mergeCell ref="X1:X2"/>
    <mergeCell ref="Y1:Y2"/>
    <mergeCell ref="Z1:Z2"/>
    <mergeCell ref="AA1:AA2"/>
    <mergeCell ref="AB1:AB2"/>
    <mergeCell ref="AC1:AC2"/>
    <mergeCell ref="W1:W2"/>
    <mergeCell ref="N1:N2"/>
    <mergeCell ref="O1:O2"/>
    <mergeCell ref="P1:P2"/>
    <mergeCell ref="Q1:Q3"/>
    <mergeCell ref="R1:R3"/>
    <mergeCell ref="B37:D37"/>
    <mergeCell ref="B38:D38"/>
    <mergeCell ref="T1:T4"/>
    <mergeCell ref="U1:U2"/>
    <mergeCell ref="V1:V2"/>
    <mergeCell ref="J36:J37"/>
    <mergeCell ref="K36:K37"/>
    <mergeCell ref="L36:L37"/>
    <mergeCell ref="M36:M37"/>
    <mergeCell ref="B2:D2"/>
    <mergeCell ref="B3:D3"/>
    <mergeCell ref="B36:D36"/>
    <mergeCell ref="E36:E37"/>
    <mergeCell ref="F36:F37"/>
    <mergeCell ref="G36:G37"/>
    <mergeCell ref="B1:D1"/>
    <mergeCell ref="K1:K2"/>
    <mergeCell ref="L1:L2"/>
    <mergeCell ref="M1:M2"/>
    <mergeCell ref="I1:I2"/>
    <mergeCell ref="E1:E2"/>
    <mergeCell ref="F1:F2"/>
    <mergeCell ref="G1:G2"/>
    <mergeCell ref="H1:H2"/>
    <mergeCell ref="J1:J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33CCCC"/>
  </sheetPr>
  <dimension ref="A1:AG118"/>
  <sheetViews>
    <sheetView workbookViewId="0">
      <selection activeCell="V11" sqref="V11"/>
    </sheetView>
  </sheetViews>
  <sheetFormatPr defaultRowHeight="12.75"/>
  <cols>
    <col min="1" max="1" width="3" bestFit="1" customWidth="1"/>
    <col min="2" max="2" width="25.7109375" customWidth="1"/>
    <col min="3" max="3" width="5.28515625" customWidth="1"/>
    <col min="4" max="4" width="30.85546875" customWidth="1"/>
    <col min="5" max="16" width="4" style="59" customWidth="1"/>
    <col min="17" max="17" width="3.85546875" style="59" bestFit="1" customWidth="1"/>
    <col min="18" max="18" width="4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ht="66.75" customHeight="1">
      <c r="A1" s="28"/>
      <c r="B1" s="117" t="s">
        <v>75</v>
      </c>
      <c r="C1" s="118"/>
      <c r="D1" s="119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S1" s="1"/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  <c r="AG1" s="1"/>
    </row>
    <row r="2" spans="1:33" ht="15" customHeight="1">
      <c r="A2" s="2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S2" s="1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  <c r="AG2" s="1"/>
    </row>
    <row r="3" spans="1:33" ht="15.95" customHeight="1">
      <c r="A3" s="33"/>
      <c r="B3" s="111" t="s">
        <v>76</v>
      </c>
      <c r="C3" s="112"/>
      <c r="D3" s="113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S3" s="1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  <c r="AG3" s="1"/>
    </row>
    <row r="4" spans="1:33" ht="15.95" customHeight="1">
      <c r="A4" s="84">
        <v>1</v>
      </c>
      <c r="B4" s="10" t="s">
        <v>101</v>
      </c>
      <c r="C4" s="19">
        <v>1974</v>
      </c>
      <c r="D4" s="10" t="s">
        <v>31</v>
      </c>
      <c r="E4" s="20">
        <v>50</v>
      </c>
      <c r="F4" s="20">
        <v>50</v>
      </c>
      <c r="G4" s="20">
        <v>50</v>
      </c>
      <c r="H4" s="20">
        <v>47</v>
      </c>
      <c r="I4" s="86"/>
      <c r="J4" s="20">
        <v>50</v>
      </c>
      <c r="K4" s="20"/>
      <c r="L4" s="20"/>
      <c r="M4" s="20"/>
      <c r="N4" s="13"/>
      <c r="O4" s="20"/>
      <c r="P4" s="20"/>
      <c r="Q4" s="58">
        <f>SUM(E4:P4)</f>
        <v>247</v>
      </c>
      <c r="R4" s="46">
        <f>SUM(J4+H4+G4+F4+E4)</f>
        <v>247</v>
      </c>
      <c r="S4" s="26"/>
      <c r="T4" s="136"/>
      <c r="U4" s="85">
        <v>3</v>
      </c>
      <c r="V4" s="85">
        <v>4</v>
      </c>
      <c r="W4" s="85">
        <v>5</v>
      </c>
      <c r="X4" s="85">
        <v>11</v>
      </c>
      <c r="Y4" s="85">
        <v>0</v>
      </c>
      <c r="Z4" s="85">
        <v>4</v>
      </c>
      <c r="AA4" s="85">
        <v>3</v>
      </c>
      <c r="AB4" s="85"/>
      <c r="AC4" s="85"/>
      <c r="AD4" s="19"/>
      <c r="AE4" s="19"/>
      <c r="AF4" s="10"/>
      <c r="AG4" s="85">
        <f>SUM(U4:AF4)</f>
        <v>30</v>
      </c>
    </row>
    <row r="5" spans="1:33" ht="15.95" customHeight="1">
      <c r="A5" s="36">
        <v>2</v>
      </c>
      <c r="B5" s="9" t="s">
        <v>40</v>
      </c>
      <c r="C5" s="27">
        <v>1976</v>
      </c>
      <c r="D5" s="9" t="s">
        <v>31</v>
      </c>
      <c r="E5" s="20">
        <v>48</v>
      </c>
      <c r="F5" s="20">
        <v>48</v>
      </c>
      <c r="G5" s="20">
        <v>47</v>
      </c>
      <c r="H5" s="20">
        <v>45</v>
      </c>
      <c r="I5" s="86"/>
      <c r="J5" s="20">
        <v>47</v>
      </c>
      <c r="K5" s="20"/>
      <c r="L5" s="20"/>
      <c r="M5" s="20"/>
      <c r="N5" s="13"/>
      <c r="O5" s="20"/>
      <c r="P5" s="20"/>
      <c r="Q5" s="58">
        <f>SUM(E5:P5)</f>
        <v>235</v>
      </c>
      <c r="R5" s="46">
        <f>SUM(J5+H5+G5+F5+E5)</f>
        <v>235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ht="15.95" customHeight="1">
      <c r="A6" s="80">
        <v>3</v>
      </c>
      <c r="B6" s="9" t="s">
        <v>53</v>
      </c>
      <c r="C6" s="27">
        <v>1966</v>
      </c>
      <c r="D6" s="40" t="s">
        <v>38</v>
      </c>
      <c r="E6" s="20">
        <v>49</v>
      </c>
      <c r="F6" s="20"/>
      <c r="G6" s="20">
        <v>48</v>
      </c>
      <c r="H6" s="20">
        <v>48</v>
      </c>
      <c r="I6" s="86"/>
      <c r="J6" s="20">
        <v>49</v>
      </c>
      <c r="K6" s="20"/>
      <c r="L6" s="20"/>
      <c r="M6" s="20"/>
      <c r="N6" s="13"/>
      <c r="O6" s="20"/>
      <c r="P6" s="20"/>
      <c r="Q6" s="58">
        <f>SUM(E6:P6)</f>
        <v>194</v>
      </c>
      <c r="R6" s="46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15.95" customHeight="1">
      <c r="A7" s="80">
        <v>4</v>
      </c>
      <c r="B7" s="42" t="s">
        <v>93</v>
      </c>
      <c r="C7" s="24">
        <v>1963</v>
      </c>
      <c r="D7" s="9" t="s">
        <v>31</v>
      </c>
      <c r="E7" s="20"/>
      <c r="F7" s="20">
        <v>49</v>
      </c>
      <c r="G7" s="20">
        <v>49</v>
      </c>
      <c r="H7" s="20">
        <v>46</v>
      </c>
      <c r="I7" s="86"/>
      <c r="J7" s="20">
        <v>48</v>
      </c>
      <c r="K7" s="20"/>
      <c r="L7" s="20"/>
      <c r="M7" s="20"/>
      <c r="N7" s="13"/>
      <c r="O7" s="20"/>
      <c r="P7" s="20"/>
      <c r="Q7" s="58">
        <f>SUM(E7:P7)</f>
        <v>192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ht="15.95" customHeight="1">
      <c r="A8" s="80">
        <v>5</v>
      </c>
      <c r="B8" s="9" t="s">
        <v>94</v>
      </c>
      <c r="C8" s="27">
        <v>1974</v>
      </c>
      <c r="D8" s="9" t="s">
        <v>31</v>
      </c>
      <c r="E8" s="20"/>
      <c r="F8" s="20">
        <v>47</v>
      </c>
      <c r="G8" s="20">
        <v>46</v>
      </c>
      <c r="H8" s="20"/>
      <c r="I8" s="86"/>
      <c r="J8" s="20"/>
      <c r="K8" s="20"/>
      <c r="L8" s="20"/>
      <c r="M8" s="20"/>
      <c r="N8" s="13"/>
      <c r="O8" s="20"/>
      <c r="P8" s="20"/>
      <c r="Q8" s="58">
        <f>SUM(E8:P8)</f>
        <v>93</v>
      </c>
      <c r="R8" s="4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15.95" customHeight="1">
      <c r="A9" s="80">
        <v>6</v>
      </c>
      <c r="B9" s="9" t="s">
        <v>213</v>
      </c>
      <c r="C9" s="9">
        <v>1955</v>
      </c>
      <c r="D9" s="4" t="s">
        <v>214</v>
      </c>
      <c r="E9" s="20"/>
      <c r="F9" s="20"/>
      <c r="G9" s="20"/>
      <c r="H9" s="20">
        <v>41</v>
      </c>
      <c r="I9" s="86"/>
      <c r="J9" s="20"/>
      <c r="K9" s="20">
        <v>49</v>
      </c>
      <c r="L9" s="20"/>
      <c r="M9" s="20"/>
      <c r="N9" s="13"/>
      <c r="O9" s="20"/>
      <c r="P9" s="20"/>
      <c r="Q9" s="58">
        <f>SUM(E9:P9)</f>
        <v>90</v>
      </c>
      <c r="R9" s="46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ht="15.95" customHeight="1">
      <c r="A10" s="80">
        <v>7</v>
      </c>
      <c r="B10" s="9" t="s">
        <v>359</v>
      </c>
      <c r="C10" s="9">
        <v>1979</v>
      </c>
      <c r="D10" s="4" t="s">
        <v>312</v>
      </c>
      <c r="E10" s="20"/>
      <c r="F10" s="20"/>
      <c r="G10" s="20"/>
      <c r="H10" s="20"/>
      <c r="I10" s="86"/>
      <c r="J10" s="20"/>
      <c r="K10" s="20">
        <v>50</v>
      </c>
      <c r="L10" s="20"/>
      <c r="M10" s="20"/>
      <c r="N10" s="13"/>
      <c r="O10" s="20"/>
      <c r="P10" s="20"/>
      <c r="Q10" s="58">
        <f>SUM(E10:P10)</f>
        <v>50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5.95" customHeight="1">
      <c r="A11" s="80">
        <v>8</v>
      </c>
      <c r="B11" s="5" t="s">
        <v>208</v>
      </c>
      <c r="C11" s="5">
        <v>1980</v>
      </c>
      <c r="D11" s="5" t="s">
        <v>183</v>
      </c>
      <c r="E11" s="20"/>
      <c r="F11" s="20"/>
      <c r="G11" s="20"/>
      <c r="H11" s="20">
        <v>50</v>
      </c>
      <c r="I11" s="86"/>
      <c r="J11" s="20"/>
      <c r="K11" s="20"/>
      <c r="L11" s="20"/>
      <c r="M11" s="20"/>
      <c r="N11" s="13"/>
      <c r="O11" s="20"/>
      <c r="P11" s="20"/>
      <c r="Q11" s="58">
        <f>SUM(E11:P11)</f>
        <v>50</v>
      </c>
      <c r="R11" s="46">
        <v>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.95" customHeight="1">
      <c r="A12" s="80">
        <v>9</v>
      </c>
      <c r="B12" s="5" t="s">
        <v>209</v>
      </c>
      <c r="C12" s="5">
        <v>1973</v>
      </c>
      <c r="D12" s="4" t="s">
        <v>163</v>
      </c>
      <c r="E12" s="14"/>
      <c r="F12" s="14"/>
      <c r="G12" s="14"/>
      <c r="H12" s="14">
        <v>49</v>
      </c>
      <c r="I12" s="87"/>
      <c r="J12" s="14"/>
      <c r="K12" s="14"/>
      <c r="L12" s="14"/>
      <c r="M12" s="14"/>
      <c r="N12" s="79"/>
      <c r="O12" s="14"/>
      <c r="P12" s="14"/>
      <c r="Q12" s="58">
        <f>SUM(E12:P12)</f>
        <v>49</v>
      </c>
      <c r="R12" s="45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.95" customHeight="1">
      <c r="A13" s="80">
        <v>10</v>
      </c>
      <c r="B13" s="9" t="s">
        <v>360</v>
      </c>
      <c r="C13" s="9">
        <v>1976</v>
      </c>
      <c r="D13" s="4" t="s">
        <v>353</v>
      </c>
      <c r="E13" s="14"/>
      <c r="F13" s="14"/>
      <c r="G13" s="14"/>
      <c r="H13" s="14"/>
      <c r="I13" s="87"/>
      <c r="J13" s="14"/>
      <c r="K13" s="14">
        <v>48</v>
      </c>
      <c r="L13" s="14"/>
      <c r="M13" s="14"/>
      <c r="N13" s="79"/>
      <c r="O13" s="14"/>
      <c r="P13" s="14"/>
      <c r="Q13" s="58">
        <f>SUM(E13:P13)</f>
        <v>48</v>
      </c>
      <c r="R13" s="45">
        <v>0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15.95" customHeight="1">
      <c r="A14" s="80">
        <v>11</v>
      </c>
      <c r="B14" s="9" t="s">
        <v>210</v>
      </c>
      <c r="C14" s="9">
        <v>1974</v>
      </c>
      <c r="D14" s="4" t="s">
        <v>161</v>
      </c>
      <c r="E14" s="14"/>
      <c r="F14" s="14"/>
      <c r="G14" s="14"/>
      <c r="H14" s="14">
        <v>44</v>
      </c>
      <c r="I14" s="87"/>
      <c r="J14" s="14"/>
      <c r="K14" s="14"/>
      <c r="L14" s="14"/>
      <c r="M14" s="14"/>
      <c r="N14" s="79"/>
      <c r="O14" s="14"/>
      <c r="P14" s="14"/>
      <c r="Q14" s="58">
        <f>SUM(E14:P14)</f>
        <v>44</v>
      </c>
      <c r="R14" s="45">
        <v>0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15.95" customHeight="1">
      <c r="A15" s="80">
        <v>12</v>
      </c>
      <c r="B15" s="9" t="s">
        <v>211</v>
      </c>
      <c r="C15" s="9">
        <v>1968</v>
      </c>
      <c r="D15" s="4" t="s">
        <v>202</v>
      </c>
      <c r="E15" s="14"/>
      <c r="F15" s="14"/>
      <c r="G15" s="14"/>
      <c r="H15" s="14">
        <v>43</v>
      </c>
      <c r="I15" s="87"/>
      <c r="J15" s="14"/>
      <c r="K15" s="14"/>
      <c r="L15" s="14"/>
      <c r="M15" s="14"/>
      <c r="N15" s="79"/>
      <c r="O15" s="14"/>
      <c r="P15" s="14"/>
      <c r="Q15" s="58">
        <f>SUM(E15:P15)</f>
        <v>43</v>
      </c>
      <c r="R15" s="45">
        <v>0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15.75">
      <c r="A16" s="80">
        <v>13</v>
      </c>
      <c r="B16" s="9" t="s">
        <v>212</v>
      </c>
      <c r="C16" s="9">
        <v>1972</v>
      </c>
      <c r="D16" s="4" t="s">
        <v>206</v>
      </c>
      <c r="E16" s="14"/>
      <c r="F16" s="14"/>
      <c r="G16" s="14"/>
      <c r="H16" s="14">
        <v>42</v>
      </c>
      <c r="I16" s="87"/>
      <c r="J16" s="14"/>
      <c r="K16" s="14"/>
      <c r="L16" s="14"/>
      <c r="M16" s="14"/>
      <c r="N16" s="79"/>
      <c r="O16" s="14"/>
      <c r="P16" s="14"/>
      <c r="Q16" s="58">
        <f>SUM(E16:P16)</f>
        <v>42</v>
      </c>
      <c r="R16" s="45">
        <v>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15.75">
      <c r="A17" s="80">
        <v>14</v>
      </c>
      <c r="B17" s="9" t="s">
        <v>215</v>
      </c>
      <c r="C17" s="9">
        <v>1966</v>
      </c>
      <c r="D17" s="4" t="s">
        <v>216</v>
      </c>
      <c r="E17" s="14"/>
      <c r="F17" s="14"/>
      <c r="G17" s="14"/>
      <c r="H17" s="14">
        <v>40</v>
      </c>
      <c r="I17" s="87"/>
      <c r="J17" s="14"/>
      <c r="K17" s="14"/>
      <c r="L17" s="14"/>
      <c r="M17" s="14"/>
      <c r="N17" s="79"/>
      <c r="O17" s="14"/>
      <c r="P17" s="14"/>
      <c r="Q17" s="58">
        <f>SUM(E17:P17)</f>
        <v>40</v>
      </c>
      <c r="R17" s="45">
        <v>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15.75"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15.7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3" ht="15.7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1"/>
    </row>
    <row r="21" spans="1:33" ht="15.75"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1"/>
    </row>
    <row r="22" spans="1:33" ht="15.75"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1"/>
    </row>
    <row r="23" spans="1:33" ht="15.75"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5.75"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5.75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5.75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5.7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5.7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5.7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5:33" ht="15.7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5:33" ht="15.7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5:33" ht="15.7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5:33" ht="15.7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5:33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5:33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5:33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5:33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5:33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5:33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5:33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5:33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5:33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5:33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5:33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5:33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5:33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5:33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5:33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5:33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5:33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5:33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5:33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5:33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5:33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5:33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5:33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5:33" ht="15.75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5:33" ht="15.75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5:33" ht="15.75"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5:33" ht="15.75"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5:33" ht="15.75"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5:33" ht="15.75"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5:33" ht="15.75"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5:33" ht="15.75"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5:33" ht="15.75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5:33" ht="15.75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5:33" ht="15.75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5:33" ht="15.75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9:33" ht="15.75"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9:33" ht="15.75"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9:33" ht="15.75"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9:33" ht="15.75"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9:33" ht="15.75"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9:33" ht="15.75"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9:33" ht="15.75"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9:33" ht="15.75"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9:33" ht="15.75"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9:33" ht="15.75"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9:33" ht="15.75"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9:33" ht="15.75"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9:33" ht="15.75"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9:33" ht="15.75"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9:33" ht="15.75"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9:33" ht="15.75"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9:33" ht="15.75"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9:33" ht="15.75"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9:33" ht="15.75"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9:33" ht="15.75"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9:33" ht="15.75"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9:33" ht="15.75"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9:33" ht="15.75"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9:33" ht="15.75"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9:33" ht="15.75"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9:33" ht="15.75">
      <c r="AG106" s="31"/>
    </row>
    <row r="107" spans="19:33" ht="15.75">
      <c r="AG107" s="31"/>
    </row>
    <row r="108" spans="19:33" ht="15.75">
      <c r="AG108" s="31"/>
    </row>
    <row r="109" spans="19:33" ht="15.75">
      <c r="AG109" s="31"/>
    </row>
    <row r="110" spans="19:33" ht="15.75">
      <c r="AG110" s="31"/>
    </row>
    <row r="111" spans="19:33" ht="15.75">
      <c r="AG111" s="31"/>
    </row>
    <row r="112" spans="19:33" ht="15.75">
      <c r="AG112" s="31"/>
    </row>
    <row r="113" spans="33:33" ht="15.75">
      <c r="AG113" s="31"/>
    </row>
    <row r="114" spans="33:33" ht="15.75">
      <c r="AG114" s="31"/>
    </row>
    <row r="115" spans="33:33" ht="15.75">
      <c r="AG115" s="31"/>
    </row>
    <row r="116" spans="33:33" ht="15.75">
      <c r="AG116" s="31"/>
    </row>
    <row r="117" spans="33:33" ht="15.75">
      <c r="AG117" s="31"/>
    </row>
    <row r="118" spans="33:33" ht="15.75">
      <c r="AG118" s="31"/>
    </row>
  </sheetData>
  <sortState ref="B4:Q17">
    <sortCondition descending="1" ref="Q4:Q17"/>
  </sortState>
  <mergeCells count="30">
    <mergeCell ref="F1:F2"/>
    <mergeCell ref="G1:G2"/>
    <mergeCell ref="H1:H2"/>
    <mergeCell ref="I1:I2"/>
    <mergeCell ref="B2:D2"/>
    <mergeCell ref="B3:D3"/>
    <mergeCell ref="J1:J2"/>
    <mergeCell ref="K1:K2"/>
    <mergeCell ref="L1:L2"/>
    <mergeCell ref="AC1:AC2"/>
    <mergeCell ref="T1:T4"/>
    <mergeCell ref="U1:U2"/>
    <mergeCell ref="V1:V2"/>
    <mergeCell ref="P1:P2"/>
    <mergeCell ref="Q1:Q3"/>
    <mergeCell ref="R1:R3"/>
    <mergeCell ref="M1:M2"/>
    <mergeCell ref="N1:N2"/>
    <mergeCell ref="O1:O2"/>
    <mergeCell ref="B1:D1"/>
    <mergeCell ref="E1:E2"/>
    <mergeCell ref="AD1:AD2"/>
    <mergeCell ref="AE1:AE2"/>
    <mergeCell ref="AF1:AF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AG115"/>
  <sheetViews>
    <sheetView zoomScaleNormal="100" workbookViewId="0">
      <selection activeCell="AE13" sqref="AE13"/>
    </sheetView>
  </sheetViews>
  <sheetFormatPr defaultRowHeight="12.75"/>
  <cols>
    <col min="1" max="1" width="4" bestFit="1" customWidth="1"/>
    <col min="2" max="2" width="24.7109375" customWidth="1"/>
    <col min="3" max="3" width="5.28515625" customWidth="1"/>
    <col min="4" max="4" width="27.42578125" customWidth="1"/>
    <col min="5" max="16" width="4" style="59" customWidth="1"/>
    <col min="17" max="17" width="3.85546875" style="59" bestFit="1" customWidth="1"/>
    <col min="18" max="18" width="4" style="59" bestFit="1" customWidth="1"/>
    <col min="19" max="19" width="4.7109375" customWidth="1"/>
    <col min="20" max="20" width="3.28515625" bestFit="1" customWidth="1"/>
    <col min="21" max="21" width="4" bestFit="1" customWidth="1"/>
    <col min="22" max="22" width="4" customWidth="1"/>
    <col min="23" max="32" width="4" bestFit="1" customWidth="1"/>
    <col min="33" max="33" width="4.42578125" customWidth="1"/>
  </cols>
  <sheetData>
    <row r="1" spans="1:33" ht="65.099999999999994" customHeight="1">
      <c r="A1" s="28"/>
      <c r="B1" s="114" t="s">
        <v>70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R1" s="127" t="s">
        <v>301</v>
      </c>
      <c r="S1" s="1"/>
      <c r="T1" s="134" t="s">
        <v>1</v>
      </c>
      <c r="U1" s="120" t="s">
        <v>35</v>
      </c>
      <c r="V1" s="120" t="s">
        <v>2</v>
      </c>
      <c r="W1" s="120" t="s">
        <v>7</v>
      </c>
      <c r="X1" s="120" t="s">
        <v>3</v>
      </c>
      <c r="Y1" s="120" t="s">
        <v>8</v>
      </c>
      <c r="Z1" s="120" t="s">
        <v>6</v>
      </c>
      <c r="AA1" s="120" t="s">
        <v>5</v>
      </c>
      <c r="AB1" s="120" t="s">
        <v>4</v>
      </c>
      <c r="AC1" s="120" t="s">
        <v>54</v>
      </c>
      <c r="AD1" s="122" t="s">
        <v>104</v>
      </c>
      <c r="AE1" s="122" t="s">
        <v>105</v>
      </c>
      <c r="AF1" s="122" t="s">
        <v>106</v>
      </c>
      <c r="AG1" s="1"/>
    </row>
    <row r="2" spans="1:33" ht="15.95" customHeight="1">
      <c r="A2" s="2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R2" s="128"/>
      <c r="S2" s="1"/>
      <c r="T2" s="135"/>
      <c r="U2" s="121"/>
      <c r="V2" s="121"/>
      <c r="W2" s="121"/>
      <c r="X2" s="121"/>
      <c r="Y2" s="121"/>
      <c r="Z2" s="121"/>
      <c r="AA2" s="121"/>
      <c r="AB2" s="121"/>
      <c r="AC2" s="121"/>
      <c r="AD2" s="123"/>
      <c r="AE2" s="123"/>
      <c r="AF2" s="123"/>
      <c r="AG2" s="1"/>
    </row>
    <row r="3" spans="1:33" ht="15.95" customHeight="1">
      <c r="A3" s="37"/>
      <c r="B3" s="111" t="s">
        <v>71</v>
      </c>
      <c r="C3" s="112"/>
      <c r="D3" s="112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R3" s="129"/>
      <c r="S3" s="1"/>
      <c r="T3" s="135"/>
      <c r="U3" s="57">
        <v>1</v>
      </c>
      <c r="V3" s="57">
        <v>2</v>
      </c>
      <c r="W3" s="57">
        <v>3</v>
      </c>
      <c r="X3" s="57">
        <v>4</v>
      </c>
      <c r="Y3" s="57">
        <v>5</v>
      </c>
      <c r="Z3" s="57">
        <v>6</v>
      </c>
      <c r="AA3" s="57">
        <v>7</v>
      </c>
      <c r="AB3" s="57">
        <v>8</v>
      </c>
      <c r="AC3" s="57">
        <v>9</v>
      </c>
      <c r="AD3" s="57">
        <v>10</v>
      </c>
      <c r="AE3" s="57">
        <v>11</v>
      </c>
      <c r="AF3" s="57">
        <v>12</v>
      </c>
      <c r="AG3" s="1"/>
    </row>
    <row r="4" spans="1:33" ht="15.95" customHeight="1">
      <c r="A4" s="36">
        <v>1</v>
      </c>
      <c r="B4" s="42" t="s">
        <v>96</v>
      </c>
      <c r="C4" s="24">
        <v>1942</v>
      </c>
      <c r="D4" s="101" t="s">
        <v>97</v>
      </c>
      <c r="E4" s="20"/>
      <c r="F4" s="20">
        <v>48</v>
      </c>
      <c r="G4" s="20">
        <v>48</v>
      </c>
      <c r="H4" s="20">
        <v>29</v>
      </c>
      <c r="I4" s="20">
        <v>45</v>
      </c>
      <c r="J4" s="20">
        <v>47</v>
      </c>
      <c r="K4" s="20">
        <v>48</v>
      </c>
      <c r="L4" s="20"/>
      <c r="M4" s="20"/>
      <c r="N4" s="13"/>
      <c r="O4" s="20"/>
      <c r="P4" s="20"/>
      <c r="Q4" s="58">
        <f>SUM(E4:P4)</f>
        <v>265</v>
      </c>
      <c r="R4" s="46">
        <f>SUM(J4+I4+H4+G4+F4)</f>
        <v>217</v>
      </c>
      <c r="S4" s="26"/>
      <c r="T4" s="136"/>
      <c r="U4" s="85">
        <v>1</v>
      </c>
      <c r="V4" s="85">
        <v>5</v>
      </c>
      <c r="W4" s="85">
        <v>3</v>
      </c>
      <c r="X4" s="85">
        <v>24</v>
      </c>
      <c r="Y4" s="85">
        <v>8</v>
      </c>
      <c r="Z4" s="85">
        <v>4</v>
      </c>
      <c r="AA4" s="85">
        <v>6</v>
      </c>
      <c r="AB4" s="85"/>
      <c r="AC4" s="85"/>
      <c r="AD4" s="19"/>
      <c r="AE4" s="19"/>
      <c r="AF4" s="10"/>
      <c r="AG4" s="85">
        <f>SUM(U4:AF4)</f>
        <v>51</v>
      </c>
    </row>
    <row r="5" spans="1:33" ht="15.95" customHeight="1">
      <c r="A5" s="56">
        <v>2</v>
      </c>
      <c r="B5" s="38" t="s">
        <v>77</v>
      </c>
      <c r="C5" s="48">
        <v>1953</v>
      </c>
      <c r="D5" s="88" t="s">
        <v>78</v>
      </c>
      <c r="E5" s="20">
        <v>50</v>
      </c>
      <c r="F5" s="20">
        <v>49</v>
      </c>
      <c r="G5" s="20"/>
      <c r="H5" s="20">
        <v>31</v>
      </c>
      <c r="I5" s="20">
        <v>46</v>
      </c>
      <c r="J5" s="20"/>
      <c r="K5" s="20">
        <v>46</v>
      </c>
      <c r="L5" s="20"/>
      <c r="M5" s="20"/>
      <c r="N5" s="13"/>
      <c r="O5" s="20"/>
      <c r="P5" s="20"/>
      <c r="Q5" s="58">
        <f>SUM(E5:P5)</f>
        <v>222</v>
      </c>
      <c r="R5" s="46">
        <v>0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ht="15.95" customHeight="1">
      <c r="A6" s="56">
        <v>3</v>
      </c>
      <c r="B6" s="106" t="s">
        <v>120</v>
      </c>
      <c r="C6" s="35">
        <v>1961</v>
      </c>
      <c r="D6" s="34" t="s">
        <v>103</v>
      </c>
      <c r="E6" s="20"/>
      <c r="F6" s="20"/>
      <c r="G6" s="20">
        <v>50</v>
      </c>
      <c r="H6" s="20"/>
      <c r="I6" s="20">
        <v>49</v>
      </c>
      <c r="J6" s="20">
        <v>50</v>
      </c>
      <c r="K6" s="20">
        <v>50</v>
      </c>
      <c r="L6" s="20"/>
      <c r="M6" s="20"/>
      <c r="N6" s="13"/>
      <c r="O6" s="20"/>
      <c r="P6" s="20"/>
      <c r="Q6" s="58">
        <f>SUM(E6:P6)</f>
        <v>199</v>
      </c>
      <c r="R6" s="45">
        <v>0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15.95" customHeight="1">
      <c r="A7" s="56">
        <v>4</v>
      </c>
      <c r="B7" s="34" t="s">
        <v>98</v>
      </c>
      <c r="C7" s="35">
        <v>1951</v>
      </c>
      <c r="D7" s="47" t="s">
        <v>99</v>
      </c>
      <c r="E7" s="20"/>
      <c r="F7" s="20">
        <v>47</v>
      </c>
      <c r="G7" s="20"/>
      <c r="H7" s="20"/>
      <c r="I7" s="20">
        <v>43</v>
      </c>
      <c r="J7" s="20">
        <v>48</v>
      </c>
      <c r="K7" s="20">
        <v>45</v>
      </c>
      <c r="L7" s="20"/>
      <c r="M7" s="20"/>
      <c r="N7" s="13"/>
      <c r="O7" s="20"/>
      <c r="P7" s="20"/>
      <c r="Q7" s="58">
        <f>SUM(E7:P7)</f>
        <v>183</v>
      </c>
      <c r="R7" s="46">
        <v>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</row>
    <row r="8" spans="1:33" ht="15.95" customHeight="1">
      <c r="A8" s="56">
        <v>5</v>
      </c>
      <c r="B8" s="3" t="s">
        <v>300</v>
      </c>
      <c r="C8" s="49">
        <v>1946</v>
      </c>
      <c r="D8" s="3" t="s">
        <v>276</v>
      </c>
      <c r="E8" s="20"/>
      <c r="F8" s="20"/>
      <c r="G8" s="20"/>
      <c r="H8" s="20">
        <v>40</v>
      </c>
      <c r="I8" s="20"/>
      <c r="J8" s="20">
        <v>48</v>
      </c>
      <c r="K8" s="20">
        <v>47</v>
      </c>
      <c r="L8" s="20"/>
      <c r="M8" s="20"/>
      <c r="N8" s="13"/>
      <c r="O8" s="20"/>
      <c r="P8" s="20"/>
      <c r="Q8" s="58">
        <f>SUM(E8:P8)</f>
        <v>135</v>
      </c>
      <c r="R8" s="4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15.95" customHeight="1">
      <c r="A9" s="56">
        <v>6</v>
      </c>
      <c r="B9" s="34" t="s">
        <v>100</v>
      </c>
      <c r="C9" s="35">
        <v>1940</v>
      </c>
      <c r="D9" s="34" t="s">
        <v>99</v>
      </c>
      <c r="E9" s="20"/>
      <c r="F9" s="20">
        <v>46</v>
      </c>
      <c r="G9" s="20"/>
      <c r="H9" s="20">
        <v>27</v>
      </c>
      <c r="I9" s="20">
        <v>42</v>
      </c>
      <c r="J9" s="20"/>
      <c r="K9" s="20"/>
      <c r="L9" s="20"/>
      <c r="M9" s="20"/>
      <c r="N9" s="13"/>
      <c r="O9" s="20"/>
      <c r="P9" s="20"/>
      <c r="Q9" s="58">
        <f>SUM(E9:P9)</f>
        <v>115</v>
      </c>
      <c r="R9" s="46">
        <v>0</v>
      </c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ht="15.95" customHeight="1">
      <c r="A10" s="56">
        <v>7</v>
      </c>
      <c r="B10" s="38" t="s">
        <v>254</v>
      </c>
      <c r="C10" s="39">
        <v>1964</v>
      </c>
      <c r="D10" s="47" t="s">
        <v>223</v>
      </c>
      <c r="E10" s="20"/>
      <c r="F10" s="20"/>
      <c r="G10" s="20"/>
      <c r="H10" s="20">
        <v>50</v>
      </c>
      <c r="I10" s="20">
        <v>50</v>
      </c>
      <c r="J10" s="20"/>
      <c r="K10" s="20"/>
      <c r="L10" s="20"/>
      <c r="M10" s="20"/>
      <c r="N10" s="13"/>
      <c r="O10" s="20"/>
      <c r="P10" s="20"/>
      <c r="Q10" s="58">
        <f>SUM(E10:P10)</f>
        <v>100</v>
      </c>
      <c r="R10" s="46">
        <v>0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5.95" customHeight="1">
      <c r="A11" s="56">
        <v>8</v>
      </c>
      <c r="B11" s="38" t="s">
        <v>299</v>
      </c>
      <c r="C11" s="48">
        <v>1969</v>
      </c>
      <c r="D11" s="38" t="s">
        <v>121</v>
      </c>
      <c r="E11" s="20"/>
      <c r="F11" s="20"/>
      <c r="G11" s="20">
        <v>49</v>
      </c>
      <c r="H11" s="20">
        <v>47</v>
      </c>
      <c r="I11" s="20"/>
      <c r="J11" s="20"/>
      <c r="K11" s="20"/>
      <c r="L11" s="20"/>
      <c r="M11" s="20"/>
      <c r="N11" s="13"/>
      <c r="O11" s="20"/>
      <c r="P11" s="20"/>
      <c r="Q11" s="58">
        <f>SUM(E11:P11)</f>
        <v>96</v>
      </c>
      <c r="R11" s="46">
        <v>0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.95" customHeight="1">
      <c r="A12" s="56">
        <v>9</v>
      </c>
      <c r="B12" s="3" t="s">
        <v>265</v>
      </c>
      <c r="C12" s="49">
        <v>1954</v>
      </c>
      <c r="D12" s="3" t="s">
        <v>99</v>
      </c>
      <c r="E12" s="20"/>
      <c r="F12" s="20"/>
      <c r="G12" s="20"/>
      <c r="H12" s="20">
        <v>42</v>
      </c>
      <c r="I12" s="20">
        <v>48</v>
      </c>
      <c r="J12" s="20"/>
      <c r="K12" s="20"/>
      <c r="L12" s="20"/>
      <c r="M12" s="20"/>
      <c r="N12" s="13"/>
      <c r="O12" s="20"/>
      <c r="P12" s="20"/>
      <c r="Q12" s="58">
        <f>SUM(E12:P12)</f>
        <v>90</v>
      </c>
      <c r="R12" s="46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.95" customHeight="1">
      <c r="A13" s="36">
        <v>10</v>
      </c>
      <c r="B13" s="3" t="s">
        <v>279</v>
      </c>
      <c r="C13" s="49">
        <v>1947</v>
      </c>
      <c r="D13" s="3" t="s">
        <v>262</v>
      </c>
      <c r="E13" s="14"/>
      <c r="F13" s="14"/>
      <c r="G13" s="14"/>
      <c r="H13" s="14">
        <f>SUM(H12-1)</f>
        <v>41</v>
      </c>
      <c r="I13" s="14">
        <v>47</v>
      </c>
      <c r="J13" s="14"/>
      <c r="K13" s="14"/>
      <c r="L13" s="14"/>
      <c r="M13" s="14"/>
      <c r="N13" s="79"/>
      <c r="O13" s="14"/>
      <c r="P13" s="14"/>
      <c r="Q13" s="58">
        <f>SUM(E13:P13)</f>
        <v>88</v>
      </c>
      <c r="R13" s="45">
        <v>0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3" ht="15.75">
      <c r="A14" s="36">
        <v>11</v>
      </c>
      <c r="B14" s="47" t="s">
        <v>95</v>
      </c>
      <c r="C14" s="39">
        <v>1955</v>
      </c>
      <c r="D14" s="38" t="s">
        <v>32</v>
      </c>
      <c r="E14" s="14"/>
      <c r="F14" s="14">
        <v>50</v>
      </c>
      <c r="G14" s="14"/>
      <c r="H14" s="14"/>
      <c r="I14" s="14"/>
      <c r="J14" s="14"/>
      <c r="K14" s="14"/>
      <c r="L14" s="14"/>
      <c r="M14" s="14"/>
      <c r="N14" s="79"/>
      <c r="O14" s="14"/>
      <c r="P14" s="14"/>
      <c r="Q14" s="58">
        <f>SUM(E14:P14)</f>
        <v>50</v>
      </c>
      <c r="R14" s="45">
        <v>0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3" ht="15.75">
      <c r="A15" s="36">
        <v>12</v>
      </c>
      <c r="B15" s="47" t="s">
        <v>255</v>
      </c>
      <c r="C15" s="39">
        <v>1968</v>
      </c>
      <c r="D15" s="38" t="s">
        <v>163</v>
      </c>
      <c r="E15" s="14"/>
      <c r="F15" s="14"/>
      <c r="G15" s="14"/>
      <c r="H15" s="14">
        <v>49</v>
      </c>
      <c r="I15" s="14"/>
      <c r="J15" s="14"/>
      <c r="K15" s="14"/>
      <c r="L15" s="14"/>
      <c r="M15" s="14"/>
      <c r="N15" s="79"/>
      <c r="O15" s="14"/>
      <c r="P15" s="14"/>
      <c r="Q15" s="58">
        <f>SUM(E15:P15)</f>
        <v>49</v>
      </c>
      <c r="R15" s="45">
        <v>0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ht="15.75">
      <c r="A16" s="36">
        <v>13</v>
      </c>
      <c r="B16" s="3" t="s">
        <v>361</v>
      </c>
      <c r="C16" s="49">
        <v>1974</v>
      </c>
      <c r="D16" s="3" t="s">
        <v>123</v>
      </c>
      <c r="E16" s="14"/>
      <c r="F16" s="14"/>
      <c r="G16" s="14"/>
      <c r="H16" s="14"/>
      <c r="I16" s="14"/>
      <c r="J16" s="14"/>
      <c r="K16" s="14">
        <v>49</v>
      </c>
      <c r="L16" s="14"/>
      <c r="M16" s="14"/>
      <c r="N16" s="79"/>
      <c r="O16" s="14"/>
      <c r="P16" s="14"/>
      <c r="Q16" s="58">
        <f>SUM(E16:P16)</f>
        <v>49</v>
      </c>
      <c r="R16" s="45">
        <v>0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15.75">
      <c r="A17" s="36">
        <v>14</v>
      </c>
      <c r="B17" s="3" t="s">
        <v>256</v>
      </c>
      <c r="C17" s="49">
        <v>1954</v>
      </c>
      <c r="D17" s="3" t="s">
        <v>257</v>
      </c>
      <c r="E17" s="14"/>
      <c r="F17" s="14"/>
      <c r="G17" s="14"/>
      <c r="H17" s="14">
        <v>48</v>
      </c>
      <c r="I17" s="14"/>
      <c r="J17" s="14"/>
      <c r="K17" s="14"/>
      <c r="L17" s="14"/>
      <c r="M17" s="14"/>
      <c r="N17" s="79"/>
      <c r="O17" s="14"/>
      <c r="P17" s="14"/>
      <c r="Q17" s="58">
        <f>SUM(E17:P17)</f>
        <v>48</v>
      </c>
      <c r="R17" s="45">
        <v>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15.75">
      <c r="A18" s="36">
        <v>15</v>
      </c>
      <c r="B18" s="3" t="s">
        <v>258</v>
      </c>
      <c r="C18" s="49">
        <v>1970</v>
      </c>
      <c r="D18" s="3" t="s">
        <v>97</v>
      </c>
      <c r="E18" s="14"/>
      <c r="F18" s="14"/>
      <c r="G18" s="14"/>
      <c r="H18" s="14">
        <v>46</v>
      </c>
      <c r="I18" s="14"/>
      <c r="J18" s="14"/>
      <c r="K18" s="14"/>
      <c r="L18" s="14"/>
      <c r="M18" s="14"/>
      <c r="N18" s="79"/>
      <c r="O18" s="14"/>
      <c r="P18" s="14"/>
      <c r="Q18" s="58">
        <f>SUM(E18:P18)</f>
        <v>46</v>
      </c>
      <c r="R18" s="45">
        <v>0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15.75">
      <c r="A19" s="36">
        <v>16</v>
      </c>
      <c r="B19" s="3" t="s">
        <v>259</v>
      </c>
      <c r="C19" s="49">
        <v>1966</v>
      </c>
      <c r="D19" s="3" t="s">
        <v>260</v>
      </c>
      <c r="E19" s="14"/>
      <c r="F19" s="14"/>
      <c r="G19" s="14"/>
      <c r="H19" s="14">
        <v>45</v>
      </c>
      <c r="I19" s="14"/>
      <c r="J19" s="14"/>
      <c r="K19" s="14"/>
      <c r="L19" s="14"/>
      <c r="M19" s="14"/>
      <c r="N19" s="79"/>
      <c r="O19" s="14"/>
      <c r="P19" s="14"/>
      <c r="Q19" s="58">
        <f>SUM(E19:P19)</f>
        <v>45</v>
      </c>
      <c r="R19" s="45">
        <v>0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3" ht="15.75">
      <c r="A20" s="36">
        <v>17</v>
      </c>
      <c r="B20" s="3" t="s">
        <v>261</v>
      </c>
      <c r="C20" s="49">
        <v>1955</v>
      </c>
      <c r="D20" s="3" t="s">
        <v>262</v>
      </c>
      <c r="E20" s="14"/>
      <c r="F20" s="14"/>
      <c r="G20" s="14"/>
      <c r="H20" s="14">
        <v>44</v>
      </c>
      <c r="I20" s="14"/>
      <c r="J20" s="14"/>
      <c r="K20" s="14"/>
      <c r="L20" s="14"/>
      <c r="M20" s="14"/>
      <c r="N20" s="79"/>
      <c r="O20" s="14"/>
      <c r="P20" s="14"/>
      <c r="Q20" s="58">
        <f>SUM(E20:P20)</f>
        <v>44</v>
      </c>
      <c r="R20" s="45">
        <v>0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1"/>
    </row>
    <row r="21" spans="1:33" ht="15.75">
      <c r="A21" s="36">
        <v>18</v>
      </c>
      <c r="B21" s="3" t="s">
        <v>263</v>
      </c>
      <c r="C21" s="49">
        <v>1951</v>
      </c>
      <c r="D21" s="3" t="s">
        <v>264</v>
      </c>
      <c r="E21" s="14"/>
      <c r="F21" s="14"/>
      <c r="G21" s="14"/>
      <c r="H21" s="14">
        <v>43</v>
      </c>
      <c r="I21" s="14"/>
      <c r="J21" s="14"/>
      <c r="K21" s="14"/>
      <c r="L21" s="14"/>
      <c r="M21" s="14"/>
      <c r="N21" s="79"/>
      <c r="O21" s="14"/>
      <c r="P21" s="14"/>
      <c r="Q21" s="58">
        <f>SUM(E21:P21)</f>
        <v>43</v>
      </c>
      <c r="R21" s="45">
        <v>0</v>
      </c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1"/>
    </row>
    <row r="22" spans="1:33" ht="15.75">
      <c r="A22" s="36">
        <v>19</v>
      </c>
      <c r="B22" s="3" t="s">
        <v>266</v>
      </c>
      <c r="C22" s="49">
        <v>1963</v>
      </c>
      <c r="D22" s="3" t="s">
        <v>223</v>
      </c>
      <c r="E22" s="14"/>
      <c r="F22" s="14"/>
      <c r="G22" s="14"/>
      <c r="H22" s="14">
        <v>41</v>
      </c>
      <c r="I22" s="14"/>
      <c r="J22" s="14"/>
      <c r="K22" s="14"/>
      <c r="L22" s="14"/>
      <c r="M22" s="14"/>
      <c r="N22" s="79"/>
      <c r="O22" s="14"/>
      <c r="P22" s="14"/>
      <c r="Q22" s="58">
        <f>SUM(E22:P22)</f>
        <v>41</v>
      </c>
      <c r="R22" s="45">
        <v>0</v>
      </c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1"/>
    </row>
    <row r="23" spans="1:33" ht="15.75">
      <c r="A23" s="36">
        <v>20</v>
      </c>
      <c r="B23" s="3" t="s">
        <v>267</v>
      </c>
      <c r="C23" s="49">
        <v>1950</v>
      </c>
      <c r="D23" s="3" t="s">
        <v>163</v>
      </c>
      <c r="E23" s="14"/>
      <c r="F23" s="14"/>
      <c r="G23" s="14"/>
      <c r="H23" s="14">
        <f>SUM(H22-1)</f>
        <v>40</v>
      </c>
      <c r="I23" s="14"/>
      <c r="J23" s="14"/>
      <c r="K23" s="14"/>
      <c r="L23" s="14"/>
      <c r="M23" s="14"/>
      <c r="N23" s="79"/>
      <c r="O23" s="14"/>
      <c r="P23" s="14"/>
      <c r="Q23" s="58">
        <f>SUM(E23:P23)</f>
        <v>40</v>
      </c>
      <c r="R23" s="45">
        <v>0</v>
      </c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5.75">
      <c r="A24" s="36">
        <v>21</v>
      </c>
      <c r="B24" s="3" t="s">
        <v>268</v>
      </c>
      <c r="C24" s="49">
        <v>1951</v>
      </c>
      <c r="D24" s="3" t="s">
        <v>269</v>
      </c>
      <c r="E24" s="14"/>
      <c r="F24" s="14"/>
      <c r="G24" s="14"/>
      <c r="H24" s="14">
        <f>SUM(H23-1)</f>
        <v>39</v>
      </c>
      <c r="I24" s="14"/>
      <c r="J24" s="14"/>
      <c r="K24" s="14"/>
      <c r="L24" s="14"/>
      <c r="M24" s="14"/>
      <c r="N24" s="79"/>
      <c r="O24" s="14"/>
      <c r="P24" s="14"/>
      <c r="Q24" s="58">
        <f>SUM(E24:P24)</f>
        <v>39</v>
      </c>
      <c r="R24" s="45">
        <v>0</v>
      </c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5.75">
      <c r="A25" s="36">
        <v>22</v>
      </c>
      <c r="B25" s="3" t="s">
        <v>270</v>
      </c>
      <c r="C25" s="49">
        <v>1980</v>
      </c>
      <c r="D25" s="3" t="s">
        <v>168</v>
      </c>
      <c r="E25" s="14"/>
      <c r="F25" s="14"/>
      <c r="G25" s="14"/>
      <c r="H25" s="14">
        <f>SUM(H24-1)</f>
        <v>38</v>
      </c>
      <c r="I25" s="14"/>
      <c r="J25" s="14"/>
      <c r="K25" s="14"/>
      <c r="L25" s="14"/>
      <c r="M25" s="14"/>
      <c r="N25" s="79"/>
      <c r="O25" s="14"/>
      <c r="P25" s="14"/>
      <c r="Q25" s="58">
        <f>SUM(E25:P25)</f>
        <v>38</v>
      </c>
      <c r="R25" s="45">
        <v>0</v>
      </c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5.75">
      <c r="A26" s="36">
        <v>23</v>
      </c>
      <c r="B26" s="3" t="s">
        <v>271</v>
      </c>
      <c r="C26" s="49">
        <v>1948</v>
      </c>
      <c r="D26" s="3" t="s">
        <v>272</v>
      </c>
      <c r="E26" s="14"/>
      <c r="F26" s="14"/>
      <c r="G26" s="14"/>
      <c r="H26" s="14">
        <f>SUM(H25-1)</f>
        <v>37</v>
      </c>
      <c r="I26" s="14"/>
      <c r="J26" s="14"/>
      <c r="K26" s="14"/>
      <c r="L26" s="14"/>
      <c r="M26" s="14"/>
      <c r="N26" s="79"/>
      <c r="O26" s="14"/>
      <c r="P26" s="14"/>
      <c r="Q26" s="58">
        <f>SUM(E26:P26)</f>
        <v>37</v>
      </c>
      <c r="R26" s="45">
        <v>0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5.75">
      <c r="A27" s="36">
        <v>24</v>
      </c>
      <c r="B27" s="3" t="s">
        <v>273</v>
      </c>
      <c r="C27" s="49">
        <v>1959</v>
      </c>
      <c r="D27" s="3" t="s">
        <v>274</v>
      </c>
      <c r="E27" s="14"/>
      <c r="F27" s="14"/>
      <c r="G27" s="14"/>
      <c r="H27" s="14">
        <f>SUM(H26-1)</f>
        <v>36</v>
      </c>
      <c r="I27" s="14"/>
      <c r="J27" s="14"/>
      <c r="K27" s="14"/>
      <c r="L27" s="14"/>
      <c r="M27" s="14"/>
      <c r="N27" s="79"/>
      <c r="O27" s="14"/>
      <c r="P27" s="14"/>
      <c r="Q27" s="58">
        <f>SUM(E27:P27)</f>
        <v>36</v>
      </c>
      <c r="R27" s="45">
        <v>0</v>
      </c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5.75">
      <c r="A28" s="36">
        <v>25</v>
      </c>
      <c r="B28" s="3" t="s">
        <v>275</v>
      </c>
      <c r="C28" s="49">
        <v>1963</v>
      </c>
      <c r="D28" s="3" t="s">
        <v>97</v>
      </c>
      <c r="E28" s="14"/>
      <c r="F28" s="14"/>
      <c r="G28" s="14"/>
      <c r="H28" s="14">
        <f>SUM(H27-1)</f>
        <v>35</v>
      </c>
      <c r="I28" s="14"/>
      <c r="J28" s="14"/>
      <c r="K28" s="14"/>
      <c r="L28" s="14"/>
      <c r="M28" s="14"/>
      <c r="N28" s="79"/>
      <c r="O28" s="14"/>
      <c r="P28" s="14"/>
      <c r="Q28" s="58">
        <f>SUM(E28:P28)</f>
        <v>35</v>
      </c>
      <c r="R28" s="45">
        <v>0</v>
      </c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5.75">
      <c r="A29" s="36">
        <v>26</v>
      </c>
      <c r="B29" s="3" t="s">
        <v>277</v>
      </c>
      <c r="C29" s="49">
        <v>1950</v>
      </c>
      <c r="D29" s="3" t="s">
        <v>278</v>
      </c>
      <c r="E29" s="14"/>
      <c r="F29" s="14"/>
      <c r="G29" s="14"/>
      <c r="H29" s="14">
        <f>SUM(H28-1)</f>
        <v>34</v>
      </c>
      <c r="I29" s="14"/>
      <c r="J29" s="14"/>
      <c r="K29" s="14"/>
      <c r="L29" s="14"/>
      <c r="M29" s="14"/>
      <c r="N29" s="79"/>
      <c r="O29" s="14"/>
      <c r="P29" s="14"/>
      <c r="Q29" s="58">
        <f>SUM(E29:P29)</f>
        <v>34</v>
      </c>
      <c r="R29" s="45">
        <v>0</v>
      </c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5.75">
      <c r="A30" s="36">
        <v>27</v>
      </c>
      <c r="B30" s="3" t="s">
        <v>280</v>
      </c>
      <c r="C30" s="49">
        <v>1954</v>
      </c>
      <c r="D30" s="3" t="s">
        <v>165</v>
      </c>
      <c r="E30" s="14"/>
      <c r="F30" s="14"/>
      <c r="G30" s="14"/>
      <c r="H30" s="14">
        <v>30</v>
      </c>
      <c r="I30" s="14"/>
      <c r="J30" s="14"/>
      <c r="K30" s="14"/>
      <c r="L30" s="14"/>
      <c r="M30" s="14"/>
      <c r="N30" s="79"/>
      <c r="O30" s="14"/>
      <c r="P30" s="14"/>
      <c r="Q30" s="58">
        <f>SUM(E30:P30)</f>
        <v>30</v>
      </c>
      <c r="R30" s="45">
        <v>0</v>
      </c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5.75">
      <c r="A31" s="36">
        <v>28</v>
      </c>
      <c r="B31" s="3" t="s">
        <v>281</v>
      </c>
      <c r="C31" s="49">
        <v>1959</v>
      </c>
      <c r="D31" s="3" t="s">
        <v>216</v>
      </c>
      <c r="E31" s="14"/>
      <c r="F31" s="14"/>
      <c r="G31" s="14"/>
      <c r="H31" s="14">
        <v>28</v>
      </c>
      <c r="I31" s="14"/>
      <c r="J31" s="14"/>
      <c r="K31" s="14"/>
      <c r="L31" s="14"/>
      <c r="M31" s="14"/>
      <c r="N31" s="79"/>
      <c r="O31" s="14"/>
      <c r="P31" s="14"/>
      <c r="Q31" s="58">
        <f>SUM(E31:P31)</f>
        <v>28</v>
      </c>
      <c r="R31" s="45">
        <v>0</v>
      </c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5.7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5:33" ht="15.7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5:33" ht="15.7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5:33" ht="15.7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5:33" ht="15.7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5:33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5:33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5:33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5:33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5:33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5:33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5:33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5:33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5:33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5:33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5:33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5:33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5:33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5:33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5:33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5:33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5:33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5:33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5:33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5:33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5:33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5:33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5:33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5:33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5:33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5:33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5:33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5:33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5:33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5:33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5:33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5:33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5:33" ht="15.75"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5:33" ht="15.75"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5:33" ht="15.75"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5:33" ht="15.75"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5:33" ht="15.75"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5:33" ht="15.75"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5:33" ht="15.75"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5:33" ht="15.75"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5:33" ht="15.75"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5:33" ht="15.75"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5:33" ht="15.75"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5:33" ht="15.75"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9:33" ht="15.75"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9:33" ht="15.75"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9:33" ht="15.75"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9:33" ht="15.75"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9:33" ht="15.75"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9:33" ht="15.75"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9:33" ht="15.75"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9:33" ht="15.75"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9:33" ht="15.75"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9:33" ht="15.75"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9:33" ht="15.75"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9:33" ht="15.75"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9:33" ht="15.75"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9:33" ht="15.75"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9:33" ht="15.75"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9:33" ht="15.75"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9:33" ht="15.75"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9:33" ht="15.75"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9:33" ht="15.75"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9:33" ht="15.75"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9:33" ht="15.75"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9:33" ht="15.75">
      <c r="AG102" s="31"/>
    </row>
    <row r="103" spans="19:33" ht="15.75">
      <c r="AG103" s="31"/>
    </row>
    <row r="104" spans="19:33" ht="15.75">
      <c r="AG104" s="31"/>
    </row>
    <row r="105" spans="19:33" ht="15.75">
      <c r="AG105" s="31"/>
    </row>
    <row r="106" spans="19:33" ht="15.75">
      <c r="AG106" s="31"/>
    </row>
    <row r="107" spans="19:33" ht="15.75">
      <c r="AG107" s="31"/>
    </row>
    <row r="108" spans="19:33" ht="15.75">
      <c r="AG108" s="31"/>
    </row>
    <row r="109" spans="19:33" ht="15.75">
      <c r="AG109" s="31"/>
    </row>
    <row r="110" spans="19:33" ht="15.75">
      <c r="AG110" s="31"/>
    </row>
    <row r="111" spans="19:33" ht="15.75">
      <c r="AG111" s="31"/>
    </row>
    <row r="112" spans="19:33" ht="15.75">
      <c r="AG112" s="31"/>
    </row>
    <row r="113" spans="33:33" ht="15.75">
      <c r="AG113" s="31"/>
    </row>
    <row r="114" spans="33:33" ht="15.75">
      <c r="AG114" s="31"/>
    </row>
    <row r="115" spans="33:33" ht="15.75">
      <c r="AG115" s="31"/>
    </row>
  </sheetData>
  <sortState ref="B4:Q31">
    <sortCondition descending="1" ref="Q4:Q31"/>
  </sortState>
  <mergeCells count="30">
    <mergeCell ref="AD1:AD2"/>
    <mergeCell ref="AE1:AE2"/>
    <mergeCell ref="AF1:AF2"/>
    <mergeCell ref="N1:N2"/>
    <mergeCell ref="O1:O2"/>
    <mergeCell ref="P1:P2"/>
    <mergeCell ref="Q1:Q3"/>
    <mergeCell ref="R1:R3"/>
    <mergeCell ref="Y1:Y2"/>
    <mergeCell ref="Z1:Z2"/>
    <mergeCell ref="AA1:AA2"/>
    <mergeCell ref="AB1:AB2"/>
    <mergeCell ref="AC1:AC2"/>
    <mergeCell ref="X1:X2"/>
    <mergeCell ref="W1:W2"/>
    <mergeCell ref="M1:M2"/>
    <mergeCell ref="T1:T4"/>
    <mergeCell ref="U1:U2"/>
    <mergeCell ref="V1:V2"/>
    <mergeCell ref="E1:E2"/>
    <mergeCell ref="F1:F2"/>
    <mergeCell ref="G1:G2"/>
    <mergeCell ref="H1:H2"/>
    <mergeCell ref="I1:I2"/>
    <mergeCell ref="B1:D1"/>
    <mergeCell ref="B2:D2"/>
    <mergeCell ref="B3:D3"/>
    <mergeCell ref="K1:K2"/>
    <mergeCell ref="L1:L2"/>
    <mergeCell ref="J1: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E103"/>
  <sheetViews>
    <sheetView workbookViewId="0">
      <selection activeCell="D15" sqref="D15"/>
    </sheetView>
  </sheetViews>
  <sheetFormatPr defaultRowHeight="12.75"/>
  <cols>
    <col min="1" max="1" width="3" bestFit="1" customWidth="1"/>
    <col min="2" max="2" width="24.7109375" customWidth="1"/>
    <col min="3" max="3" width="5.28515625" customWidth="1"/>
    <col min="4" max="4" width="20.7109375" customWidth="1"/>
    <col min="5" max="10" width="4" style="59" customWidth="1"/>
    <col min="11" max="11" width="4.7109375" style="59" customWidth="1"/>
    <col min="12" max="16" width="4" style="59" customWidth="1"/>
    <col min="17" max="17" width="5.42578125" style="59" customWidth="1"/>
    <col min="18" max="18" width="4.7109375" customWidth="1"/>
    <col min="19" max="19" width="3.28515625" bestFit="1" customWidth="1"/>
    <col min="20" max="20" width="4" bestFit="1" customWidth="1"/>
    <col min="21" max="21" width="4" customWidth="1"/>
    <col min="22" max="31" width="4" bestFit="1" customWidth="1"/>
  </cols>
  <sheetData>
    <row r="1" spans="1:31" s="1" customFormat="1" ht="65.099999999999994" customHeight="1">
      <c r="A1" s="28"/>
      <c r="B1" s="114" t="s">
        <v>82</v>
      </c>
      <c r="C1" s="115"/>
      <c r="D1" s="116"/>
      <c r="E1" s="120" t="s">
        <v>35</v>
      </c>
      <c r="F1" s="120" t="s">
        <v>2</v>
      </c>
      <c r="G1" s="120" t="s">
        <v>7</v>
      </c>
      <c r="H1" s="120" t="s">
        <v>3</v>
      </c>
      <c r="I1" s="120" t="s">
        <v>8</v>
      </c>
      <c r="J1" s="120" t="s">
        <v>6</v>
      </c>
      <c r="K1" s="120" t="s">
        <v>5</v>
      </c>
      <c r="L1" s="120" t="s">
        <v>4</v>
      </c>
      <c r="M1" s="120" t="s">
        <v>54</v>
      </c>
      <c r="N1" s="122" t="s">
        <v>104</v>
      </c>
      <c r="O1" s="122" t="s">
        <v>105</v>
      </c>
      <c r="P1" s="122" t="s">
        <v>106</v>
      </c>
      <c r="Q1" s="124" t="s">
        <v>9</v>
      </c>
      <c r="S1" s="134" t="s">
        <v>1</v>
      </c>
      <c r="T1" s="120" t="s">
        <v>35</v>
      </c>
      <c r="U1" s="120" t="s">
        <v>2</v>
      </c>
      <c r="V1" s="120" t="s">
        <v>7</v>
      </c>
      <c r="W1" s="120" t="s">
        <v>3</v>
      </c>
      <c r="X1" s="120" t="s">
        <v>8</v>
      </c>
      <c r="Y1" s="120" t="s">
        <v>6</v>
      </c>
      <c r="Z1" s="120" t="s">
        <v>5</v>
      </c>
      <c r="AA1" s="120" t="s">
        <v>4</v>
      </c>
      <c r="AB1" s="120" t="s">
        <v>54</v>
      </c>
      <c r="AC1" s="122" t="s">
        <v>104</v>
      </c>
      <c r="AD1" s="122" t="s">
        <v>105</v>
      </c>
      <c r="AE1" s="122" t="s">
        <v>106</v>
      </c>
    </row>
    <row r="2" spans="1:31" s="1" customFormat="1" ht="15.95" customHeight="1">
      <c r="A2" s="28"/>
      <c r="B2" s="108" t="s">
        <v>0</v>
      </c>
      <c r="C2" s="109"/>
      <c r="D2" s="110"/>
      <c r="E2" s="121"/>
      <c r="F2" s="121"/>
      <c r="G2" s="121"/>
      <c r="H2" s="121"/>
      <c r="I2" s="121"/>
      <c r="J2" s="121"/>
      <c r="K2" s="121"/>
      <c r="L2" s="121"/>
      <c r="M2" s="121"/>
      <c r="N2" s="123"/>
      <c r="O2" s="123"/>
      <c r="P2" s="123"/>
      <c r="Q2" s="125"/>
      <c r="S2" s="135"/>
      <c r="T2" s="121"/>
      <c r="U2" s="121"/>
      <c r="V2" s="121"/>
      <c r="W2" s="121"/>
      <c r="X2" s="121"/>
      <c r="Y2" s="121"/>
      <c r="Z2" s="121"/>
      <c r="AA2" s="121"/>
      <c r="AB2" s="121"/>
      <c r="AC2" s="123"/>
      <c r="AD2" s="123"/>
      <c r="AE2" s="123"/>
    </row>
    <row r="3" spans="1:31" s="1" customFormat="1" ht="15.95" customHeight="1">
      <c r="A3" s="37"/>
      <c r="B3" s="111" t="s">
        <v>23</v>
      </c>
      <c r="C3" s="112"/>
      <c r="D3" s="113"/>
      <c r="E3" s="57">
        <v>1</v>
      </c>
      <c r="F3" s="57">
        <v>2</v>
      </c>
      <c r="G3" s="57">
        <v>3</v>
      </c>
      <c r="H3" s="57">
        <v>4</v>
      </c>
      <c r="I3" s="57">
        <v>5</v>
      </c>
      <c r="J3" s="57">
        <v>6</v>
      </c>
      <c r="K3" s="57">
        <v>7</v>
      </c>
      <c r="L3" s="57">
        <v>8</v>
      </c>
      <c r="M3" s="57">
        <v>9</v>
      </c>
      <c r="N3" s="57">
        <v>10</v>
      </c>
      <c r="O3" s="57">
        <v>11</v>
      </c>
      <c r="P3" s="57">
        <v>12</v>
      </c>
      <c r="Q3" s="126"/>
      <c r="S3" s="135"/>
      <c r="T3" s="57">
        <v>1</v>
      </c>
      <c r="U3" s="57">
        <v>2</v>
      </c>
      <c r="V3" s="57">
        <v>3</v>
      </c>
      <c r="W3" s="57">
        <v>4</v>
      </c>
      <c r="X3" s="57">
        <v>5</v>
      </c>
      <c r="Y3" s="57">
        <v>6</v>
      </c>
      <c r="Z3" s="57">
        <v>7</v>
      </c>
      <c r="AA3" s="57">
        <v>8</v>
      </c>
      <c r="AB3" s="57">
        <v>9</v>
      </c>
      <c r="AC3" s="57">
        <v>10</v>
      </c>
      <c r="AD3" s="57">
        <v>11</v>
      </c>
      <c r="AE3" s="57">
        <v>12</v>
      </c>
    </row>
    <row r="4" spans="1:31" s="26" customFormat="1" ht="15.95" customHeight="1">
      <c r="A4" s="36">
        <v>1</v>
      </c>
      <c r="B4" s="89" t="s">
        <v>31</v>
      </c>
      <c r="C4" s="90"/>
      <c r="D4" s="91"/>
      <c r="E4" s="20">
        <v>397</v>
      </c>
      <c r="F4" s="20">
        <v>398</v>
      </c>
      <c r="G4" s="20">
        <v>397</v>
      </c>
      <c r="H4" s="20">
        <v>313</v>
      </c>
      <c r="I4" s="20">
        <v>99</v>
      </c>
      <c r="J4" s="20">
        <v>537</v>
      </c>
      <c r="K4" s="20"/>
      <c r="L4" s="20"/>
      <c r="M4" s="20"/>
      <c r="N4" s="13"/>
      <c r="O4" s="20"/>
      <c r="P4" s="20"/>
      <c r="Q4" s="107">
        <f>SUM(E4:P4)</f>
        <v>2141</v>
      </c>
      <c r="S4" s="136"/>
      <c r="T4" s="85">
        <v>3</v>
      </c>
      <c r="U4" s="85">
        <v>3</v>
      </c>
      <c r="V4" s="85">
        <v>3</v>
      </c>
      <c r="W4" s="85">
        <v>8</v>
      </c>
      <c r="X4" s="85">
        <v>2</v>
      </c>
      <c r="Y4" s="85">
        <v>3</v>
      </c>
      <c r="Z4" s="85">
        <v>7</v>
      </c>
      <c r="AA4" s="85"/>
      <c r="AB4" s="85"/>
      <c r="AC4" s="19"/>
      <c r="AD4" s="19"/>
      <c r="AE4" s="10"/>
    </row>
    <row r="5" spans="1:31" s="26" customFormat="1" ht="15.95" customHeight="1">
      <c r="A5" s="56">
        <v>2</v>
      </c>
      <c r="B5" s="105" t="s">
        <v>123</v>
      </c>
      <c r="C5" s="90"/>
      <c r="D5" s="91"/>
      <c r="E5" s="20"/>
      <c r="F5" s="20"/>
      <c r="G5" s="20"/>
      <c r="H5" s="20">
        <v>441</v>
      </c>
      <c r="I5" s="20"/>
      <c r="J5" s="20"/>
      <c r="K5" s="20">
        <v>1008</v>
      </c>
      <c r="L5" s="20"/>
      <c r="M5" s="20"/>
      <c r="N5" s="13"/>
      <c r="O5" s="20"/>
      <c r="P5" s="20"/>
      <c r="Q5" s="58">
        <f>SUM(E5:P5)</f>
        <v>1449</v>
      </c>
    </row>
    <row r="6" spans="1:31" s="26" customFormat="1" ht="15.95" customHeight="1">
      <c r="A6" s="56">
        <v>3</v>
      </c>
      <c r="B6" s="89" t="s">
        <v>103</v>
      </c>
      <c r="C6" s="90"/>
      <c r="D6" s="91"/>
      <c r="E6" s="20"/>
      <c r="F6" s="20"/>
      <c r="G6" s="20">
        <v>295</v>
      </c>
      <c r="H6" s="20"/>
      <c r="I6" s="20">
        <v>257</v>
      </c>
      <c r="J6" s="20">
        <v>298</v>
      </c>
      <c r="K6" s="20">
        <v>283</v>
      </c>
      <c r="L6" s="20"/>
      <c r="M6" s="20"/>
      <c r="N6" s="13"/>
      <c r="O6" s="20"/>
      <c r="P6" s="20"/>
      <c r="Q6" s="58">
        <f>SUM(E6:P6)</f>
        <v>1133</v>
      </c>
    </row>
    <row r="7" spans="1:31" s="26" customFormat="1" ht="15.95" customHeight="1">
      <c r="A7" s="56">
        <v>4</v>
      </c>
      <c r="B7" s="89" t="s">
        <v>32</v>
      </c>
      <c r="C7" s="90"/>
      <c r="D7" s="91"/>
      <c r="E7" s="20">
        <v>147</v>
      </c>
      <c r="F7" s="20">
        <v>295</v>
      </c>
      <c r="G7" s="20"/>
      <c r="H7" s="20"/>
      <c r="I7" s="20"/>
      <c r="J7" s="20"/>
      <c r="K7" s="20">
        <v>128</v>
      </c>
      <c r="L7" s="20"/>
      <c r="M7" s="20"/>
      <c r="N7" s="13"/>
      <c r="O7" s="20"/>
      <c r="P7" s="20"/>
      <c r="Q7" s="58">
        <f>SUM(E7:P7)</f>
        <v>570</v>
      </c>
    </row>
    <row r="8" spans="1:31" s="26" customFormat="1" ht="15.95" customHeight="1">
      <c r="A8" s="56">
        <v>5</v>
      </c>
      <c r="B8" s="103" t="s">
        <v>282</v>
      </c>
      <c r="C8" s="90"/>
      <c r="D8" s="91"/>
      <c r="E8" s="20"/>
      <c r="F8" s="20"/>
      <c r="G8" s="20"/>
      <c r="H8" s="20">
        <v>514</v>
      </c>
      <c r="I8" s="20"/>
      <c r="J8" s="20"/>
      <c r="K8" s="20"/>
      <c r="L8" s="20"/>
      <c r="M8" s="20"/>
      <c r="N8" s="13"/>
      <c r="O8" s="20"/>
      <c r="P8" s="20"/>
      <c r="Q8" s="58">
        <f>SUM(E8:P8)</f>
        <v>514</v>
      </c>
    </row>
    <row r="9" spans="1:31" s="26" customFormat="1" ht="15.95" customHeight="1">
      <c r="A9" s="56">
        <v>6</v>
      </c>
      <c r="B9" s="89" t="s">
        <v>38</v>
      </c>
      <c r="C9" s="90"/>
      <c r="D9" s="91"/>
      <c r="E9" s="20">
        <v>148</v>
      </c>
      <c r="F9" s="20"/>
      <c r="G9" s="20">
        <v>98</v>
      </c>
      <c r="H9" s="20">
        <v>121</v>
      </c>
      <c r="I9" s="20"/>
      <c r="J9" s="20">
        <v>99</v>
      </c>
      <c r="K9" s="20"/>
      <c r="L9" s="20"/>
      <c r="M9" s="20"/>
      <c r="N9" s="13"/>
      <c r="O9" s="20"/>
      <c r="P9" s="20"/>
      <c r="Q9" s="58">
        <f>SUM(E9:P9)</f>
        <v>466</v>
      </c>
    </row>
    <row r="10" spans="1:31" s="26" customFormat="1" ht="15.95" customHeight="1">
      <c r="A10" s="56">
        <v>7</v>
      </c>
      <c r="B10" s="104" t="s">
        <v>136</v>
      </c>
      <c r="C10" s="90"/>
      <c r="D10" s="91"/>
      <c r="E10" s="20"/>
      <c r="F10" s="20"/>
      <c r="G10" s="20"/>
      <c r="H10" s="20">
        <v>313</v>
      </c>
      <c r="I10" s="20"/>
      <c r="J10" s="20"/>
      <c r="K10" s="20"/>
      <c r="L10" s="20"/>
      <c r="M10" s="20"/>
      <c r="N10" s="13"/>
      <c r="O10" s="20"/>
      <c r="P10" s="20"/>
      <c r="Q10" s="58">
        <f>SUM(E10:P10)</f>
        <v>313</v>
      </c>
    </row>
    <row r="11" spans="1:31" s="26" customFormat="1" ht="15.95" customHeight="1">
      <c r="A11" s="56">
        <v>8</v>
      </c>
      <c r="B11" s="89" t="s">
        <v>365</v>
      </c>
      <c r="C11" s="90"/>
      <c r="D11" s="91"/>
      <c r="E11" s="20"/>
      <c r="F11" s="20"/>
      <c r="G11" s="20"/>
      <c r="H11" s="20"/>
      <c r="I11" s="20"/>
      <c r="J11" s="20"/>
      <c r="K11" s="20">
        <v>231</v>
      </c>
      <c r="L11" s="20"/>
      <c r="M11" s="20"/>
      <c r="N11" s="13"/>
      <c r="O11" s="20"/>
      <c r="P11" s="20"/>
      <c r="Q11" s="58">
        <f>SUM(E11:P11)</f>
        <v>231</v>
      </c>
    </row>
    <row r="12" spans="1:31" s="26" customFormat="1" ht="15.95" customHeight="1">
      <c r="A12" s="56">
        <v>9</v>
      </c>
      <c r="B12" s="102" t="s">
        <v>362</v>
      </c>
      <c r="C12" s="90"/>
      <c r="D12" s="91"/>
      <c r="E12" s="20"/>
      <c r="F12" s="20"/>
      <c r="G12" s="20"/>
      <c r="H12" s="20"/>
      <c r="I12" s="20"/>
      <c r="J12" s="20"/>
      <c r="K12" s="20">
        <v>222</v>
      </c>
      <c r="L12" s="20"/>
      <c r="M12" s="20"/>
      <c r="N12" s="13"/>
      <c r="O12" s="20"/>
      <c r="P12" s="20"/>
      <c r="Q12" s="58">
        <f>SUM(E12:P12)</f>
        <v>222</v>
      </c>
    </row>
    <row r="13" spans="1:31" s="32" customFormat="1" ht="15.95" customHeight="1">
      <c r="A13" s="36">
        <v>10</v>
      </c>
      <c r="B13" s="102" t="s">
        <v>363</v>
      </c>
      <c r="C13" s="90"/>
      <c r="D13" s="91"/>
      <c r="E13" s="14"/>
      <c r="F13" s="14"/>
      <c r="G13" s="14"/>
      <c r="H13" s="14"/>
      <c r="I13" s="14"/>
      <c r="J13" s="14"/>
      <c r="K13" s="14">
        <v>199</v>
      </c>
      <c r="L13" s="14"/>
      <c r="M13" s="14"/>
      <c r="N13" s="79"/>
      <c r="O13" s="14"/>
      <c r="P13" s="14"/>
      <c r="Q13" s="58">
        <f>SUM(E13:P13)</f>
        <v>199</v>
      </c>
    </row>
    <row r="14" spans="1:31" ht="15.75">
      <c r="A14" s="36">
        <v>11</v>
      </c>
      <c r="B14" s="166" t="s">
        <v>366</v>
      </c>
      <c r="C14" s="90"/>
      <c r="D14" s="91"/>
      <c r="E14" s="14"/>
      <c r="F14" s="14"/>
      <c r="G14" s="14"/>
      <c r="H14" s="14">
        <v>186</v>
      </c>
      <c r="I14" s="14"/>
      <c r="J14" s="14"/>
      <c r="K14" s="14"/>
      <c r="L14" s="14"/>
      <c r="M14" s="14"/>
      <c r="N14" s="79"/>
      <c r="O14" s="14"/>
      <c r="P14" s="14"/>
      <c r="Q14" s="58">
        <f>SUM(E14:P14)</f>
        <v>186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31" ht="15.75">
      <c r="A15" s="36">
        <v>12</v>
      </c>
      <c r="B15" s="102" t="s">
        <v>283</v>
      </c>
      <c r="C15" s="90"/>
      <c r="D15" s="91"/>
      <c r="E15" s="14"/>
      <c r="F15" s="14"/>
      <c r="G15" s="14"/>
      <c r="H15" s="14">
        <v>182</v>
      </c>
      <c r="I15" s="14"/>
      <c r="J15" s="14"/>
      <c r="K15" s="14"/>
      <c r="L15" s="14"/>
      <c r="M15" s="14"/>
      <c r="N15" s="79"/>
      <c r="O15" s="14"/>
      <c r="P15" s="14"/>
      <c r="Q15" s="58">
        <f>SUM(E15:P15)</f>
        <v>182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15.75">
      <c r="A16" s="36">
        <v>13</v>
      </c>
      <c r="B16" s="102" t="s">
        <v>284</v>
      </c>
      <c r="C16" s="90"/>
      <c r="D16" s="91"/>
      <c r="E16" s="14"/>
      <c r="F16" s="14"/>
      <c r="G16" s="14"/>
      <c r="H16" s="14">
        <v>163</v>
      </c>
      <c r="I16" s="14"/>
      <c r="J16" s="14"/>
      <c r="K16" s="14"/>
      <c r="L16" s="14"/>
      <c r="M16" s="14"/>
      <c r="N16" s="79"/>
      <c r="O16" s="14"/>
      <c r="P16" s="14"/>
      <c r="Q16" s="58">
        <f>SUM(E16:P16)</f>
        <v>163</v>
      </c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ht="15.75">
      <c r="A17" s="36">
        <v>14</v>
      </c>
      <c r="B17" s="102" t="s">
        <v>364</v>
      </c>
      <c r="C17" s="90"/>
      <c r="D17" s="91"/>
      <c r="E17" s="14"/>
      <c r="F17" s="14"/>
      <c r="G17" s="14"/>
      <c r="H17" s="14"/>
      <c r="I17" s="14"/>
      <c r="J17" s="14"/>
      <c r="K17" s="14">
        <v>149</v>
      </c>
      <c r="L17" s="14"/>
      <c r="M17" s="14"/>
      <c r="N17" s="79"/>
      <c r="O17" s="14"/>
      <c r="P17" s="14"/>
      <c r="Q17" s="58">
        <f>SUM(E17:P17)</f>
        <v>149</v>
      </c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ht="15.75">
      <c r="A18" s="36">
        <v>15</v>
      </c>
      <c r="B18" s="102" t="s">
        <v>285</v>
      </c>
      <c r="C18" s="90"/>
      <c r="D18" s="91"/>
      <c r="E18" s="14"/>
      <c r="F18" s="14">
        <v>100</v>
      </c>
      <c r="G18" s="14"/>
      <c r="H18" s="14"/>
      <c r="I18" s="14"/>
      <c r="J18" s="14"/>
      <c r="K18" s="14"/>
      <c r="L18" s="14"/>
      <c r="M18" s="14"/>
      <c r="N18" s="79"/>
      <c r="O18" s="14"/>
      <c r="P18" s="14"/>
      <c r="Q18" s="58">
        <f>SUM(E18:P18)</f>
        <v>100</v>
      </c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5.7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ht="15.7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15.75"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ht="15.75"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ht="15.75"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ht="15.75"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ht="15.75"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ht="15.75"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5.75"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5.75"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15.75"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ht="15.75"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5.75"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ht="15.75"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5:31" ht="15.75"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5:31" ht="15.75"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5:31" ht="15.75"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5:31" ht="15.75"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5:31" ht="15.7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5:31" ht="15.75"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5:31" ht="15.75"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5:31" ht="15.75"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5:31" ht="15.75"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5:31" ht="15.75"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5:31" ht="15.75"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5:31" ht="15.75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5:31" ht="15.75"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5:31" ht="15.75"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5:31" ht="15.75"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5:31" ht="15.75"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5:31" ht="15.75"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5:31" ht="15.7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5:31" ht="15.75"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5:31" ht="15.7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5:31" ht="15.75"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5:31" ht="15.75"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5:31" ht="15.75"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5:31" ht="15.75"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5:31" ht="15.75"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5:31" ht="15.75"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5:31" ht="15.75"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  <row r="60" spans="5:31" ht="15.75"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5:31" ht="15.75"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5:31" ht="15.7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</row>
    <row r="63" spans="5:31" ht="15.75"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</row>
    <row r="64" spans="5:31" ht="15.75"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</row>
    <row r="65" spans="5:31" ht="15.75"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5:31" ht="15.75"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</row>
    <row r="67" spans="5:31" ht="15.75"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</row>
    <row r="68" spans="5:31" ht="15.75"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</row>
    <row r="69" spans="5:31" ht="15.75"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</row>
    <row r="70" spans="5:31" ht="15.75"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</row>
    <row r="71" spans="5:31" ht="15.75"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</row>
    <row r="72" spans="5:31" ht="15.75"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</row>
    <row r="73" spans="5:31" ht="15.75"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</row>
    <row r="74" spans="5:31" ht="15.75"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</row>
    <row r="75" spans="5:31" ht="15.75"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</row>
    <row r="76" spans="5:31" ht="15.75"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5:31" ht="15.75"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5:31" ht="15.75"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</row>
    <row r="79" spans="5:31" ht="15.75"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</row>
    <row r="80" spans="5:31" ht="15.75"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</row>
    <row r="81" spans="18:31" ht="15.75"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8:31" ht="15.75"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8:31" ht="15.75"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8:31" ht="15.75"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8:31" ht="15.75"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8:31" ht="15.75"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8:31" ht="15.75"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8:31" ht="15.75"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8:31" ht="15.75"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8:31" ht="15.75"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8:31" ht="15.75"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8:31" ht="15.75"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8:31" ht="15.75"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8:31" ht="15.75"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8:31" ht="15.75"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8:31" ht="15.75"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</row>
    <row r="97" spans="18:31" ht="15.75"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</row>
    <row r="98" spans="18:31" ht="15.75"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8:31" ht="15.75"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</row>
    <row r="100" spans="18:31" ht="15.75"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</row>
    <row r="101" spans="18:31" ht="15.75"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8:31" ht="15.75"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8:31" ht="15.75"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</sheetData>
  <sortState ref="B4:Q18">
    <sortCondition descending="1" ref="Q4:Q18"/>
  </sortState>
  <mergeCells count="29">
    <mergeCell ref="AE1:AE2"/>
    <mergeCell ref="AB1:AB2"/>
    <mergeCell ref="AC1:AC2"/>
    <mergeCell ref="AD1:AD2"/>
    <mergeCell ref="X1:X2"/>
    <mergeCell ref="Y1:Y2"/>
    <mergeCell ref="Z1:Z2"/>
    <mergeCell ref="AA1:AA2"/>
    <mergeCell ref="B3:D3"/>
    <mergeCell ref="T1:T2"/>
    <mergeCell ref="U1:U2"/>
    <mergeCell ref="J1:J2"/>
    <mergeCell ref="K1:K2"/>
    <mergeCell ref="L1:L2"/>
    <mergeCell ref="B1:D1"/>
    <mergeCell ref="E1:E2"/>
    <mergeCell ref="F1:F2"/>
    <mergeCell ref="G1:G2"/>
    <mergeCell ref="H1:H2"/>
    <mergeCell ref="B2:D2"/>
    <mergeCell ref="S1:S4"/>
    <mergeCell ref="V1:V2"/>
    <mergeCell ref="W1:W2"/>
    <mergeCell ref="I1:I2"/>
    <mergeCell ref="N1:N2"/>
    <mergeCell ref="O1:O2"/>
    <mergeCell ref="P1:P2"/>
    <mergeCell ref="Q1:Q3"/>
    <mergeCell ref="M1:M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PRÍ</vt:lpstr>
      <vt:lpstr>NMLŽ</vt:lpstr>
      <vt:lpstr>MLŽ</vt:lpstr>
      <vt:lpstr>STŽ</vt:lpstr>
      <vt:lpstr>JUNIOR</vt:lpstr>
      <vt:lpstr>MUŽI,ŽENY</vt:lpstr>
      <vt:lpstr>VETERÁNKY 40+</vt:lpstr>
      <vt:lpstr>VETERÁNI M 50+</vt:lpstr>
      <vt:lpstr>DRUŽSTVÁ</vt:lpstr>
      <vt:lpstr>ŠTATISTIKA</vt:lpstr>
      <vt:lpstr>POPIS</vt:lpstr>
      <vt:lpstr>PRAVIDLÁ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Bíla</dc:creator>
  <cp:lastModifiedBy>Roman Gazárek</cp:lastModifiedBy>
  <cp:lastPrinted>2012-08-22T18:52:38Z</cp:lastPrinted>
  <dcterms:created xsi:type="dcterms:W3CDTF">2009-04-05T06:47:46Z</dcterms:created>
  <dcterms:modified xsi:type="dcterms:W3CDTF">2020-09-13T17:21:34Z</dcterms:modified>
</cp:coreProperties>
</file>